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РАСХОДЫ 24" sheetId="1" r:id="rId1"/>
    <sheet name="КОММУН" sheetId="2" state="hidden" r:id="rId2"/>
    <sheet name="Лист3" sheetId="3" state="hidden" r:id="rId3"/>
    <sheet name="ВЕТЕРИН ТИНК" sheetId="4" state="hidden" r:id="rId4"/>
  </sheets>
  <calcPr calcId="144525" refMode="R1C1"/>
</workbook>
</file>

<file path=xl/calcChain.xml><?xml version="1.0" encoding="utf-8"?>
<calcChain xmlns="http://schemas.openxmlformats.org/spreadsheetml/2006/main">
  <c r="I51" i="1" l="1"/>
  <c r="I52" i="1" s="1"/>
  <c r="I50" i="1"/>
  <c r="I29" i="1"/>
  <c r="F6" i="4" l="1"/>
  <c r="J19" i="2" l="1"/>
</calcChain>
</file>

<file path=xl/sharedStrings.xml><?xml version="1.0" encoding="utf-8"?>
<sst xmlns="http://schemas.openxmlformats.org/spreadsheetml/2006/main" count="416" uniqueCount="120">
  <si>
    <t>40703810267460000888
8616013185
АНО "ДОРОГА К ДОМУ"</t>
  </si>
  <si>
    <t>03224643718000008700
8601022229
БУ "ВЕТЕРИНАРНЫЙ ЦЕНТР"</t>
  </si>
  <si>
    <t>7</t>
  </si>
  <si>
    <t>01</t>
  </si>
  <si>
    <t>За ветеринарные услуги по договору от 21.09.2021 № 2/55ф. В том числе НДС 20 % - 124.52 рублей.</t>
  </si>
  <si>
    <t>40802810000210000177
741514451488
ИП ГАЛЬЦОВА СВЕТЛАНА АНДРЕЕВНА</t>
  </si>
  <si>
    <t>Оплата по счету № 1602 от 26 января 2024 года за ветпрепараты. НДС не облагается.</t>
  </si>
  <si>
    <t>Оплата по счету № 016 от 26 января 2024 года за кастрации (27 голов) и прочие ветеринарные услуги. НДС не облагается.</t>
  </si>
  <si>
    <t>Оплата по счету № 19\2 от 02 марта 2024 года за ветеринарные препараты. НДС не облагается.</t>
  </si>
  <si>
    <t>40702810503500010669
7804626640
ООО "МЕДШОП"</t>
  </si>
  <si>
    <t>Оплата по счету-договору № УТ-С 07889 от 05.03.2024 за стол ветеринарный НДС не облагается.</t>
  </si>
  <si>
    <t>40702810040000083686
7704217370
Интернет Решения, ООО</t>
  </si>
  <si>
    <t>Оплата по счету - оферте № 0124649086-0005 от 06.03.2024 за оборудование для пункта стерилизации. В том числе НДС.</t>
  </si>
  <si>
    <t>Предоплата по счету № 20 от 22 марта 2024 года за ветеринарные услуги. НДС не облагается.</t>
  </si>
  <si>
    <t>40702810742160103681
5249002453
ООО " НПФ "ТЕХНОФАРМ"</t>
  </si>
  <si>
    <t>Оплата по счету 250 от 12.03.2024 за средства для гуманного отлова животных. НДС не облагается.</t>
  </si>
  <si>
    <t>Оплата по счету № 20/2. 20/3 от 02 апреля 2024 года за ветеринарные услуги, препараты. НДС не облагается.</t>
  </si>
  <si>
    <t>40702810040000083686
7704217370
ООО "ИНТЕРНЕТ РЕШЕНИЯ"</t>
  </si>
  <si>
    <t>Оплата по счету -оферте №а № 0124649086-0006 от 25.04.2024 за препараты. В том числе НДС 20 % - 2964.83 рублей.</t>
  </si>
  <si>
    <t>Предоплата по счету № 21 от 04 мая 2024 года за ветеринарные услуги. НДС не облагается.</t>
  </si>
  <si>
    <t>Оплата по счету -оферте № 0124649086-0007 от 20.05.2024 за ветпрепараты. В том числе НДС 20 % - 2396.33 рублей.</t>
  </si>
  <si>
    <t>За ветеринарные услуги по договору от 21.09.2021 № 2/55ф. В том числе НДС 20 % - 316.65 рублей.</t>
  </si>
  <si>
    <t>Оплата по счету 530 от 04.06.2024 за средства для гуманного отлова животных. НДС не облагается.</t>
  </si>
  <si>
    <t>Оплата по счету № 022 от 17.06.2024 года за ветеринарные услуги. НДС не облагается.</t>
  </si>
  <si>
    <t>Оплата по счету № 023 от 21.07.2024 года за ветеринарные услуги. НДС не облагается.</t>
  </si>
  <si>
    <t>Оплата по счетам № 024/1 и 024/2 от 15.09.2024 года за ветеринарные услуги. НДС не облагается.</t>
  </si>
  <si>
    <t>Оплата по счету № 025 от 06.10.2024 года за ветеринарные услуги. НДС не облагается.</t>
  </si>
  <si>
    <t>40822810900000000023
8602067215
АО "Газпром энергосбыт Тюмень"</t>
  </si>
  <si>
    <t>4</t>
  </si>
  <si>
    <r>
      <rPr>
        <sz val="8"/>
        <color rgb="FF000000"/>
        <rFont val="Times New Roman"/>
      </rPr>
      <t>БИК 044525823 БАНК ГПБ (АО), г.Москва</t>
    </r>
  </si>
  <si>
    <t>Оплата за электроэнергию, договор № 355/КЮ от 14.07.2021. В том числе НДС 20 % - 7583.33 рублей.</t>
  </si>
  <si>
    <t>8</t>
  </si>
  <si>
    <t>Оплата за электроэнергию, договор № 355/КЮ от 14.07.2021. В том числе НДС 20 % - 2452.90 рублей.</t>
  </si>
  <si>
    <t>12</t>
  </si>
  <si>
    <t>Оплата за электроэнергию, договор № 355/КЮ от 14.07.2021. В том числе НДС 20 % - 5216.57 рублей.</t>
  </si>
  <si>
    <t>13</t>
  </si>
  <si>
    <t>Оплата за электроэнергию, договор № 355/КЮ от 14.07.2021. В том числе НДС 20 % - 4090.61 рублей.</t>
  </si>
  <si>
    <t>23</t>
  </si>
  <si>
    <t>Оплата за электроэнергию, договор № 355/КЮ от 14.07.2021. В том числе НДС 20 % - 3333.33 рублей.</t>
  </si>
  <si>
    <t>40802810967340041139
861602565881
ИП Суворин Александр Сергеевич</t>
  </si>
  <si>
    <t>27</t>
  </si>
  <si>
    <r>
      <rPr>
        <sz val="8"/>
        <color rgb="FF000000"/>
        <rFont val="Times New Roman"/>
      </rPr>
      <t>БИК 047102651 ЗАПАДНО-СИБИРСКОЕ ОТДЕЛЕНИЕ№8647 ПАО СБЕРБАНК, г.Тюмень</t>
    </r>
  </si>
  <si>
    <t>Оплата по счету № 7 от 20.03.2024 за услуги Услуги по проведению водоснабжению, канализации (установка счетчика, унитаза, раковины 2 шт., водонагревателя). НДС не облагается.</t>
  </si>
  <si>
    <t>32</t>
  </si>
  <si>
    <t>Оплата за электроэнергию,по счет-фактурае № 1010224180002591/18/00000 от 29.02.2024, договор № 355/КЮ от 14.07.2021. В том числе НДС 20 % - 1666.67 рублей.</t>
  </si>
  <si>
    <t>36</t>
  </si>
  <si>
    <t>37</t>
  </si>
  <si>
    <t>Оплата за электроэнергию,по счет-фактуре № 5010324180000943/18/00000 от 31.03.2024, договор № 355/КЮ от 14.07.2021. В том числе НДС 20 % - 3795.00 рублей.</t>
  </si>
  <si>
    <t>52</t>
  </si>
  <si>
    <t>Оплата за электроэнергию по договору № 355/КЮ от 14.07.2021. В том числе НДС 20 % - 2000.00 рублей.</t>
  </si>
  <si>
    <t>54</t>
  </si>
  <si>
    <t>Оплата за электроэнергию по договору № 355/КЮ от 14.07.2021. В том числе НДС 20 % - 500.00 рублей.</t>
  </si>
  <si>
    <t>56</t>
  </si>
  <si>
    <t>Оплата за электроэнергию по договору № 355/КЮ от 14.07.2021. В том числе НДС 20 % - 2166.67 рублей.</t>
  </si>
  <si>
    <t>60</t>
  </si>
  <si>
    <t>Оплата за электроэнергию по договору № 355/КЮ от 14.07.2021. В том числе НДС 20 % - 833.33 рублей.</t>
  </si>
  <si>
    <t>68</t>
  </si>
  <si>
    <t>Оплата за электроэнергию по договору № 355/КЮ от 14.07.2021. В том числе НДС 20 % - 1000.00 рублей.</t>
  </si>
  <si>
    <t>73</t>
  </si>
  <si>
    <t>Оплата за электроэнергию по договору № 355/КЮ от 14.07.2021. В том числе НДС 20 % - 2666.67 рублей.</t>
  </si>
  <si>
    <t>109</t>
  </si>
  <si>
    <r>
      <rPr>
        <sz val="8"/>
        <color rgb="FF000000"/>
        <rFont val="Times New Roman"/>
      </rPr>
      <t>БИК 044525823 Банк ГПБ (АО), г.Москва</t>
    </r>
  </si>
  <si>
    <t>108</t>
  </si>
  <si>
    <t>Оплата за электроэнергию по договору № 355/КЮ от 14.07.2021. В том числе НДС 20 % - 1666.67 рублей.</t>
  </si>
  <si>
    <t>131</t>
  </si>
  <si>
    <r>
      <rPr>
        <sz val="8"/>
        <color rgb="FF000000"/>
        <rFont val="Times New Roman"/>
      </rPr>
      <t>БИК 044525823 Банк ГПБ (АО)</t>
    </r>
  </si>
  <si>
    <t>Оплата за электроэнергию по договору № 355/КЮ от 14.07.2021. В том числе НДС 20 % - 2500.00 рублей.</t>
  </si>
  <si>
    <t>40703810200000730049</t>
  </si>
  <si>
    <t>Дебет</t>
  </si>
  <si>
    <t>31.07.2024</t>
  </si>
  <si>
    <t>26</t>
  </si>
  <si>
    <t>643</t>
  </si>
  <si>
    <t>Оплата по счетам №  023/2 от 21.07.2024, №  024 от 28.07.2024 за ветеринарные услуги. НДС не облагается</t>
  </si>
  <si>
    <t>8616013185</t>
  </si>
  <si>
    <t>861601001</t>
  </si>
  <si>
    <t>АВТОНОМНАЯ НЕКОММЕРЧЕСКАЯ ОРГАНИЗАЦИЯ "ЦЕНТР ПОМОЩИ ЖИВОТНЫМ КОНДЫ "ДОРОГА К ДОМУ"</t>
  </si>
  <si>
    <t>044525974</t>
  </si>
  <si>
    <t>30101810145250000974</t>
  </si>
  <si>
    <t>40802810000210000177</t>
  </si>
  <si>
    <t>741514451488</t>
  </si>
  <si>
    <t>0</t>
  </si>
  <si>
    <t>ИП Гальцова Светлана Андреевна</t>
  </si>
  <si>
    <t>047162812</t>
  </si>
  <si>
    <t>30101810465777100812</t>
  </si>
  <si>
    <t>22.10.2024</t>
  </si>
  <si>
    <t>40</t>
  </si>
  <si>
    <t>Оплата по счетам №  26.1, 26.2 от 20.10.2024 за ветеринарные услуги. НДС не облагается</t>
  </si>
  <si>
    <t>28.10.2024</t>
  </si>
  <si>
    <t>42</t>
  </si>
  <si>
    <t>Оплата по счетам № 27 от  26.10.2024 за ветеринарные услуги. НДС не облагается</t>
  </si>
  <si>
    <t>12.04.2024</t>
  </si>
  <si>
    <t>Оплата по счету №020/2 от 02 марта 2024  года за ветеринарные услуги НДС не облагается</t>
  </si>
  <si>
    <t>25.01.2024</t>
  </si>
  <si>
    <t>1</t>
  </si>
  <si>
    <t>Оплата по заказу №0124649086-0003 от 25.01.2024. За ветеринарные препараты. В т.ч. НДС.</t>
  </si>
  <si>
    <t>40702810040000083686</t>
  </si>
  <si>
    <t>7704217370</t>
  </si>
  <si>
    <t>997750001</t>
  </si>
  <si>
    <t>ООО "ИНТЕРНЕТ РЕШЕНИЯ"</t>
  </si>
  <si>
    <t>044525225</t>
  </si>
  <si>
    <t>30101810400000000225</t>
  </si>
  <si>
    <t>ИТОГО:</t>
  </si>
  <si>
    <t>40703810200000730049 8616013185
АНО "ДОРОГА К ДОМУ"</t>
  </si>
  <si>
    <t>40802810000210000177
741514451488 ИП Гальцова Светлана Андреевна</t>
  </si>
  <si>
    <t>40802810000210000177
741514451488ИП Гальцова Светлана Андреевна</t>
  </si>
  <si>
    <t>40702810040000083686
7704217370 ООО "ИНТЕРНЕТ РЕШЕНИЯ"</t>
  </si>
  <si>
    <t>БИК 047162812 Ф-Л ЗАПАДНО-СИБИРСКИЙ ПАО БАНКА "ФК ОТКРЫТИЕ"</t>
  </si>
  <si>
    <t>БИК 044525225 ПАО Сбербанк, г.Москва</t>
  </si>
  <si>
    <t>БИК 007162163 РКЦ ХАНТЫ-МАНСИЙСК//УФК по Ханты-Мансийскому автономному округу-Югре, г.Ханты-Мансийск</t>
  </si>
  <si>
    <t>БИК 047162812 Ф-Л ЗАПАДНО-СИБИРСКИЙ ПАО БАНКА "ФК ОТКРЫТИЕ", г.Ханты-Мансийск</t>
  </si>
  <si>
    <t>БИК 044525104 ООО "БАНК ТОЧКА", г.Москва</t>
  </si>
  <si>
    <t>БИК 042202603 ВОЛГО-ВЯТСКИЙ БАНК ПАО СБЕРБАНК, г.Нижний Новгород</t>
  </si>
  <si>
    <t>Оплата по счету № 18 от 05 февраля 2024 года за ветеринарные услуги . НДС не облагается.</t>
  </si>
  <si>
    <t>Оплата по счету № 19 от 02 марта 2024 года за ветеринарные услуги . НДС не облагается.</t>
  </si>
  <si>
    <t>Оплата по счету № 17 от 04 февраля 2024 года за ветеринарные услуги. НДС не облагается.</t>
  </si>
  <si>
    <t>КОММУНАЛЬНЫЕ ПЛАТЕЖИ ЗА ЖИВОТНЫХ БЕЗ ВЛАДЕЛЬЦЕВ</t>
  </si>
  <si>
    <t>ВЕТЕРИНАРНЫЕ УСЛУГИ ЗА ЖИВОТНЫХ БЕЗ ВЛАДЕЛЬЦЕВ</t>
  </si>
  <si>
    <t>Приложение № 1  к преварительному отчету о расходах за животных без владельцев от 08.11.2024 г.</t>
  </si>
  <si>
    <t>ПРЕДВАРИТЕЛЬНАЯ СУММА К ВОЗМЕЩЕНИЮ:</t>
  </si>
  <si>
    <t>ОБЩАЯ СУММА: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</si>
</sst>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8"/>
      <color rgb="FF000000"/>
      <name val="Times New Roman"/>
    </font>
    <font>
      <sz val="10"/>
      <color rgb="FF000000"/>
      <name val="RobotoNew"/>
      <family val="2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left" vertical="top" wrapText="1"/>
    </xf>
    <xf numFmtId="4" fontId="0" fillId="0" borderId="0" xfId="0" applyNumberFormat="1"/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4" fontId="1" fillId="2" borderId="2" xfId="0" applyNumberFormat="1" applyFont="1" applyFill="1" applyBorder="1" applyAlignment="1" applyProtection="1">
      <alignment horizontal="right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4" fontId="1" fillId="2" borderId="7" xfId="0" applyNumberFormat="1" applyFont="1" applyFill="1" applyBorder="1" applyAlignment="1" applyProtection="1">
      <alignment horizontal="righ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164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0" fontId="5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Font="1" applyBorder="1"/>
    <xf numFmtId="0" fontId="5" fillId="0" borderId="5" xfId="0" applyNumberFormat="1" applyFont="1" applyFill="1" applyBorder="1" applyAlignment="1" applyProtection="1">
      <alignment horizontal="left" vertical="top" wrapText="1"/>
    </xf>
    <xf numFmtId="0" fontId="6" fillId="0" borderId="5" xfId="0" applyFont="1" applyBorder="1" applyAlignment="1">
      <alignment horizontal="left" wrapText="1"/>
    </xf>
    <xf numFmtId="4" fontId="5" fillId="0" borderId="5" xfId="0" applyNumberFormat="1" applyFont="1" applyFill="1" applyBorder="1" applyAlignment="1" applyProtection="1">
      <alignment horizontal="right" vertical="top" wrapText="1"/>
    </xf>
    <xf numFmtId="0" fontId="6" fillId="3" borderId="5" xfId="0" applyFont="1" applyFill="1" applyBorder="1"/>
    <xf numFmtId="0" fontId="5" fillId="4" borderId="0" xfId="0" applyNumberFormat="1" applyFont="1" applyFill="1" applyBorder="1" applyAlignment="1" applyProtection="1">
      <alignment horizontal="center" vertical="top" wrapText="1"/>
    </xf>
    <xf numFmtId="0" fontId="6" fillId="4" borderId="0" xfId="0" applyFont="1" applyFill="1" applyBorder="1"/>
    <xf numFmtId="0" fontId="5" fillId="4" borderId="0" xfId="0" applyNumberFormat="1" applyFont="1" applyFill="1" applyBorder="1" applyAlignment="1" applyProtection="1">
      <alignment horizontal="left" vertical="top" wrapText="1"/>
    </xf>
    <xf numFmtId="4" fontId="5" fillId="4" borderId="0" xfId="0" applyNumberFormat="1" applyFont="1" applyFill="1" applyBorder="1" applyAlignment="1" applyProtection="1">
      <alignment horizontal="right" vertical="top" wrapText="1"/>
    </xf>
    <xf numFmtId="0" fontId="6" fillId="4" borderId="0" xfId="0" applyFont="1" applyFill="1" applyBorder="1" applyAlignment="1">
      <alignment horizontal="left" wrapText="1"/>
    </xf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5" fillId="3" borderId="9" xfId="0" applyNumberFormat="1" applyFont="1" applyFill="1" applyBorder="1" applyAlignment="1" applyProtection="1">
      <alignment horizontal="center" vertical="top" wrapText="1"/>
    </xf>
    <xf numFmtId="0" fontId="5" fillId="3" borderId="10" xfId="0" applyNumberFormat="1" applyFont="1" applyFill="1" applyBorder="1" applyAlignment="1" applyProtection="1">
      <alignment horizontal="center" vertical="top" wrapText="1"/>
    </xf>
    <xf numFmtId="0" fontId="5" fillId="3" borderId="11" xfId="0" applyNumberFormat="1" applyFont="1" applyFill="1" applyBorder="1" applyAlignment="1" applyProtection="1">
      <alignment horizontal="center" vertical="top" wrapText="1"/>
    </xf>
    <xf numFmtId="0" fontId="6" fillId="3" borderId="9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8" fillId="3" borderId="12" xfId="0" applyNumberFormat="1" applyFont="1" applyFill="1" applyBorder="1" applyAlignment="1" applyProtection="1">
      <alignment horizontal="center" vertical="top" wrapText="1"/>
    </xf>
    <xf numFmtId="4" fontId="7" fillId="3" borderId="9" xfId="0" applyNumberFormat="1" applyFont="1" applyFill="1" applyBorder="1" applyAlignment="1" applyProtection="1">
      <alignment horizontal="center" vertical="top" wrapText="1"/>
    </xf>
    <xf numFmtId="4" fontId="7" fillId="3" borderId="10" xfId="0" applyNumberFormat="1" applyFont="1" applyFill="1" applyBorder="1" applyAlignment="1" applyProtection="1">
      <alignment horizontal="center" vertical="top" wrapText="1"/>
    </xf>
    <xf numFmtId="4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9" fillId="3" borderId="13" xfId="0" applyFont="1" applyFill="1" applyBorder="1" applyAlignment="1">
      <alignment horizontal="center"/>
    </xf>
    <xf numFmtId="0" fontId="4" fillId="3" borderId="5" xfId="0" applyFont="1" applyFill="1" applyBorder="1"/>
    <xf numFmtId="4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0" xfId="0" applyFont="1" applyAlignment="1">
      <alignment horizontal="right" wrapText="1"/>
    </xf>
    <xf numFmtId="0" fontId="4" fillId="5" borderId="5" xfId="0" applyFont="1" applyFill="1" applyBorder="1"/>
    <xf numFmtId="0" fontId="0" fillId="5" borderId="5" xfId="0" applyFill="1" applyBorder="1"/>
    <xf numFmtId="4" fontId="4" fillId="5" borderId="5" xfId="0" applyNumberFormat="1" applyFont="1" applyFill="1" applyBorder="1" applyAlignment="1">
      <alignment horizontal="center"/>
    </xf>
    <xf numFmtId="0" fontId="0" fillId="6" borderId="5" xfId="0" applyFill="1" applyBorder="1"/>
    <xf numFmtId="0" fontId="4" fillId="6" borderId="5" xfId="0" applyFont="1" applyFill="1" applyBorder="1" applyAlignment="1">
      <alignment wrapTex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13" workbookViewId="0">
      <selection activeCell="H61" sqref="H61"/>
    </sheetView>
  </sheetViews>
  <sheetFormatPr defaultRowHeight="15"/>
  <cols>
    <col min="3" max="3" width="0.28515625" customWidth="1"/>
    <col min="6" max="6" width="5.42578125" customWidth="1"/>
    <col min="7" max="7" width="9.140625" hidden="1" customWidth="1"/>
    <col min="8" max="8" width="26.42578125" customWidth="1"/>
    <col min="9" max="9" width="11.42578125" bestFit="1" customWidth="1"/>
    <col min="10" max="10" width="1.5703125" customWidth="1"/>
    <col min="11" max="11" width="0.42578125" customWidth="1"/>
    <col min="12" max="12" width="9.140625" hidden="1" customWidth="1"/>
    <col min="17" max="17" width="11.42578125" customWidth="1"/>
  </cols>
  <sheetData>
    <row r="1" spans="1:17" ht="53.25" customHeight="1">
      <c r="M1" s="52" t="s">
        <v>117</v>
      </c>
      <c r="N1" s="52"/>
      <c r="O1" s="52"/>
      <c r="P1" s="52"/>
      <c r="Q1" s="52"/>
    </row>
    <row r="2" spans="1:17" ht="20.25">
      <c r="A2" s="48" t="s">
        <v>116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69.95" customHeight="1">
      <c r="A3" s="21">
        <v>45322.370706018526</v>
      </c>
      <c r="B3" s="21"/>
      <c r="C3" s="21"/>
      <c r="D3" s="20" t="s">
        <v>0</v>
      </c>
      <c r="E3" s="20"/>
      <c r="F3" s="20"/>
      <c r="G3" s="20"/>
      <c r="H3" s="22" t="s">
        <v>1</v>
      </c>
      <c r="I3" s="23">
        <v>747.14</v>
      </c>
      <c r="J3" s="23"/>
      <c r="K3" s="23"/>
      <c r="L3" s="23"/>
      <c r="M3" s="20" t="s">
        <v>108</v>
      </c>
      <c r="N3" s="20"/>
      <c r="O3" s="20"/>
      <c r="P3" s="20" t="s">
        <v>4</v>
      </c>
      <c r="Q3" s="20"/>
    </row>
    <row r="4" spans="1:17" ht="69.95" customHeight="1">
      <c r="A4" s="21">
        <v>45322.362002315</v>
      </c>
      <c r="B4" s="21"/>
      <c r="C4" s="21"/>
      <c r="D4" s="20" t="s">
        <v>0</v>
      </c>
      <c r="E4" s="20"/>
      <c r="F4" s="20"/>
      <c r="G4" s="20"/>
      <c r="H4" s="22" t="s">
        <v>5</v>
      </c>
      <c r="I4" s="23">
        <v>14525</v>
      </c>
      <c r="J4" s="23"/>
      <c r="K4" s="23"/>
      <c r="L4" s="23"/>
      <c r="M4" s="20" t="s">
        <v>109</v>
      </c>
      <c r="N4" s="20"/>
      <c r="O4" s="20"/>
      <c r="P4" s="20" t="s">
        <v>6</v>
      </c>
      <c r="Q4" s="20"/>
    </row>
    <row r="5" spans="1:17" ht="69.95" customHeight="1">
      <c r="A5" s="21">
        <v>45322.371712963097</v>
      </c>
      <c r="B5" s="21"/>
      <c r="C5" s="21"/>
      <c r="D5" s="20" t="s">
        <v>0</v>
      </c>
      <c r="E5" s="20"/>
      <c r="F5" s="20"/>
      <c r="G5" s="20"/>
      <c r="H5" s="22" t="s">
        <v>5</v>
      </c>
      <c r="I5" s="23">
        <v>70450</v>
      </c>
      <c r="J5" s="23"/>
      <c r="K5" s="23"/>
      <c r="L5" s="23"/>
      <c r="M5" s="20" t="s">
        <v>109</v>
      </c>
      <c r="N5" s="20"/>
      <c r="O5" s="20"/>
      <c r="P5" s="20" t="s">
        <v>7</v>
      </c>
      <c r="Q5" s="20"/>
    </row>
    <row r="6" spans="1:17" ht="69.95" customHeight="1">
      <c r="A6" s="21">
        <v>45330.434259259142</v>
      </c>
      <c r="B6" s="21"/>
      <c r="C6" s="21"/>
      <c r="D6" s="20" t="s">
        <v>0</v>
      </c>
      <c r="E6" s="20"/>
      <c r="F6" s="20"/>
      <c r="G6" s="20"/>
      <c r="H6" s="22" t="s">
        <v>5</v>
      </c>
      <c r="I6" s="23">
        <v>18600</v>
      </c>
      <c r="J6" s="23"/>
      <c r="K6" s="23"/>
      <c r="L6" s="23"/>
      <c r="M6" s="20" t="s">
        <v>109</v>
      </c>
      <c r="N6" s="20"/>
      <c r="O6" s="20"/>
      <c r="P6" s="20" t="s">
        <v>114</v>
      </c>
      <c r="Q6" s="20"/>
    </row>
    <row r="7" spans="1:17" ht="69.95" customHeight="1">
      <c r="A7" s="21">
        <v>45355.614189814776</v>
      </c>
      <c r="B7" s="21"/>
      <c r="C7" s="21"/>
      <c r="D7" s="20" t="s">
        <v>0</v>
      </c>
      <c r="E7" s="20"/>
      <c r="F7" s="20"/>
      <c r="G7" s="20"/>
      <c r="H7" s="22" t="s">
        <v>5</v>
      </c>
      <c r="I7" s="23">
        <v>745</v>
      </c>
      <c r="J7" s="23"/>
      <c r="K7" s="23"/>
      <c r="L7" s="23"/>
      <c r="M7" s="20" t="s">
        <v>109</v>
      </c>
      <c r="N7" s="20"/>
      <c r="O7" s="20"/>
      <c r="P7" s="20" t="s">
        <v>8</v>
      </c>
      <c r="Q7" s="20"/>
    </row>
    <row r="8" spans="1:17" ht="69.95" customHeight="1">
      <c r="A8" s="21">
        <v>45355.615000000224</v>
      </c>
      <c r="B8" s="21"/>
      <c r="C8" s="21"/>
      <c r="D8" s="20" t="s">
        <v>0</v>
      </c>
      <c r="E8" s="20"/>
      <c r="F8" s="20"/>
      <c r="G8" s="20"/>
      <c r="H8" s="22" t="s">
        <v>5</v>
      </c>
      <c r="I8" s="23">
        <v>26400</v>
      </c>
      <c r="J8" s="23"/>
      <c r="K8" s="23"/>
      <c r="L8" s="23"/>
      <c r="M8" s="20" t="s">
        <v>109</v>
      </c>
      <c r="N8" s="20"/>
      <c r="O8" s="20"/>
      <c r="P8" s="20" t="s">
        <v>112</v>
      </c>
      <c r="Q8" s="20"/>
    </row>
    <row r="9" spans="1:17" ht="69.95" customHeight="1">
      <c r="A9" s="21">
        <v>45355.612696759403</v>
      </c>
      <c r="B9" s="21"/>
      <c r="C9" s="21"/>
      <c r="D9" s="20" t="s">
        <v>0</v>
      </c>
      <c r="E9" s="20"/>
      <c r="F9" s="20"/>
      <c r="G9" s="20"/>
      <c r="H9" s="22" t="s">
        <v>5</v>
      </c>
      <c r="I9" s="23">
        <v>58150</v>
      </c>
      <c r="J9" s="23"/>
      <c r="K9" s="23"/>
      <c r="L9" s="23"/>
      <c r="M9" s="20" t="s">
        <v>109</v>
      </c>
      <c r="N9" s="20"/>
      <c r="O9" s="20"/>
      <c r="P9" s="20" t="s">
        <v>113</v>
      </c>
      <c r="Q9" s="20"/>
    </row>
    <row r="10" spans="1:17" ht="69.95" customHeight="1">
      <c r="A10" s="21">
        <v>45358.413472222164</v>
      </c>
      <c r="B10" s="21"/>
      <c r="C10" s="21"/>
      <c r="D10" s="20" t="s">
        <v>0</v>
      </c>
      <c r="E10" s="20"/>
      <c r="F10" s="20"/>
      <c r="G10" s="20"/>
      <c r="H10" s="22" t="s">
        <v>9</v>
      </c>
      <c r="I10" s="23">
        <v>19800</v>
      </c>
      <c r="J10" s="23"/>
      <c r="K10" s="23"/>
      <c r="L10" s="23"/>
      <c r="M10" s="20" t="s">
        <v>110</v>
      </c>
      <c r="N10" s="20"/>
      <c r="O10" s="20"/>
      <c r="P10" s="20" t="s">
        <v>10</v>
      </c>
      <c r="Q10" s="20"/>
    </row>
    <row r="11" spans="1:17" ht="69.95" customHeight="1">
      <c r="A11" s="21">
        <v>45358.419664351735</v>
      </c>
      <c r="B11" s="21"/>
      <c r="C11" s="21"/>
      <c r="D11" s="20" t="s">
        <v>0</v>
      </c>
      <c r="E11" s="20"/>
      <c r="F11" s="20"/>
      <c r="G11" s="20"/>
      <c r="H11" s="22" t="s">
        <v>11</v>
      </c>
      <c r="I11" s="23">
        <v>73130</v>
      </c>
      <c r="J11" s="23"/>
      <c r="K11" s="23"/>
      <c r="L11" s="23"/>
      <c r="M11" s="20" t="s">
        <v>107</v>
      </c>
      <c r="N11" s="20"/>
      <c r="O11" s="20"/>
      <c r="P11" s="20" t="s">
        <v>12</v>
      </c>
      <c r="Q11" s="20"/>
    </row>
    <row r="12" spans="1:17" ht="69.95" customHeight="1">
      <c r="A12" s="21">
        <v>45373.65090277791</v>
      </c>
      <c r="B12" s="21"/>
      <c r="C12" s="21"/>
      <c r="D12" s="20" t="s">
        <v>0</v>
      </c>
      <c r="E12" s="20"/>
      <c r="F12" s="20"/>
      <c r="G12" s="20"/>
      <c r="H12" s="22" t="s">
        <v>5</v>
      </c>
      <c r="I12" s="23">
        <v>15480</v>
      </c>
      <c r="J12" s="23"/>
      <c r="K12" s="23"/>
      <c r="L12" s="23"/>
      <c r="M12" s="20" t="s">
        <v>109</v>
      </c>
      <c r="N12" s="20"/>
      <c r="O12" s="20"/>
      <c r="P12" s="20" t="s">
        <v>13</v>
      </c>
      <c r="Q12" s="20"/>
    </row>
    <row r="13" spans="1:17" ht="69.95" customHeight="1">
      <c r="A13" s="21">
        <v>45377.613981481642</v>
      </c>
      <c r="B13" s="21"/>
      <c r="C13" s="21"/>
      <c r="D13" s="20" t="s">
        <v>0</v>
      </c>
      <c r="E13" s="20"/>
      <c r="F13" s="20"/>
      <c r="G13" s="20"/>
      <c r="H13" s="22" t="s">
        <v>14</v>
      </c>
      <c r="I13" s="23">
        <v>26890</v>
      </c>
      <c r="J13" s="23"/>
      <c r="K13" s="23"/>
      <c r="L13" s="23"/>
      <c r="M13" s="20" t="s">
        <v>111</v>
      </c>
      <c r="N13" s="20"/>
      <c r="O13" s="20"/>
      <c r="P13" s="20" t="s">
        <v>15</v>
      </c>
      <c r="Q13" s="20"/>
    </row>
    <row r="14" spans="1:17" ht="69.95" customHeight="1">
      <c r="A14" s="21">
        <v>45397.377893518656</v>
      </c>
      <c r="B14" s="21"/>
      <c r="C14" s="21"/>
      <c r="D14" s="20" t="s">
        <v>0</v>
      </c>
      <c r="E14" s="20"/>
      <c r="F14" s="20"/>
      <c r="G14" s="20"/>
      <c r="H14" s="22" t="s">
        <v>5</v>
      </c>
      <c r="I14" s="23">
        <v>5500</v>
      </c>
      <c r="J14" s="23"/>
      <c r="K14" s="23"/>
      <c r="L14" s="23"/>
      <c r="M14" s="20" t="s">
        <v>109</v>
      </c>
      <c r="N14" s="20"/>
      <c r="O14" s="20"/>
      <c r="P14" s="20" t="s">
        <v>16</v>
      </c>
      <c r="Q14" s="20"/>
    </row>
    <row r="15" spans="1:17" ht="69.95" customHeight="1">
      <c r="A15" s="21">
        <v>45408.318206018303</v>
      </c>
      <c r="B15" s="21"/>
      <c r="C15" s="21"/>
      <c r="D15" s="20" t="s">
        <v>0</v>
      </c>
      <c r="E15" s="20"/>
      <c r="F15" s="20"/>
      <c r="G15" s="20"/>
      <c r="H15" s="22" t="s">
        <v>17</v>
      </c>
      <c r="I15" s="23">
        <v>17789</v>
      </c>
      <c r="J15" s="23"/>
      <c r="K15" s="23"/>
      <c r="L15" s="23"/>
      <c r="M15" s="20" t="s">
        <v>107</v>
      </c>
      <c r="N15" s="20"/>
      <c r="O15" s="20"/>
      <c r="P15" s="20" t="s">
        <v>18</v>
      </c>
      <c r="Q15" s="20"/>
    </row>
    <row r="16" spans="1:17" ht="69.95" customHeight="1">
      <c r="A16" s="21">
        <v>45425.601990740746</v>
      </c>
      <c r="B16" s="21"/>
      <c r="C16" s="21"/>
      <c r="D16" s="20" t="s">
        <v>0</v>
      </c>
      <c r="E16" s="20"/>
      <c r="F16" s="20"/>
      <c r="G16" s="20"/>
      <c r="H16" s="22" t="s">
        <v>5</v>
      </c>
      <c r="I16" s="23">
        <v>42500</v>
      </c>
      <c r="J16" s="23"/>
      <c r="K16" s="23"/>
      <c r="L16" s="23"/>
      <c r="M16" s="20" t="s">
        <v>109</v>
      </c>
      <c r="N16" s="20"/>
      <c r="O16" s="20"/>
      <c r="P16" s="20" t="s">
        <v>19</v>
      </c>
      <c r="Q16" s="20"/>
    </row>
    <row r="17" spans="1:17" ht="69.95" customHeight="1">
      <c r="A17" s="21">
        <v>45432.456469907425</v>
      </c>
      <c r="B17" s="21"/>
      <c r="C17" s="21"/>
      <c r="D17" s="20" t="s">
        <v>0</v>
      </c>
      <c r="E17" s="20"/>
      <c r="F17" s="20"/>
      <c r="G17" s="20"/>
      <c r="H17" s="22" t="s">
        <v>17</v>
      </c>
      <c r="I17" s="23">
        <v>14378</v>
      </c>
      <c r="J17" s="23"/>
      <c r="K17" s="23"/>
      <c r="L17" s="23"/>
      <c r="M17" s="20" t="s">
        <v>107</v>
      </c>
      <c r="N17" s="20"/>
      <c r="O17" s="20"/>
      <c r="P17" s="20" t="s">
        <v>20</v>
      </c>
      <c r="Q17" s="20"/>
    </row>
    <row r="18" spans="1:17" ht="69.95" customHeight="1">
      <c r="A18" s="21">
        <v>45447.397094907239</v>
      </c>
      <c r="B18" s="21"/>
      <c r="C18" s="21"/>
      <c r="D18" s="20" t="s">
        <v>0</v>
      </c>
      <c r="E18" s="20"/>
      <c r="F18" s="20"/>
      <c r="G18" s="20"/>
      <c r="H18" s="22" t="s">
        <v>1</v>
      </c>
      <c r="I18" s="23">
        <v>1899.88</v>
      </c>
      <c r="J18" s="23"/>
      <c r="K18" s="23"/>
      <c r="L18" s="23"/>
      <c r="M18" s="20" t="s">
        <v>108</v>
      </c>
      <c r="N18" s="20"/>
      <c r="O18" s="20"/>
      <c r="P18" s="20" t="s">
        <v>21</v>
      </c>
      <c r="Q18" s="20"/>
    </row>
    <row r="19" spans="1:17" ht="69.95" customHeight="1">
      <c r="A19" s="21">
        <v>45447.438310184982</v>
      </c>
      <c r="B19" s="21"/>
      <c r="C19" s="21"/>
      <c r="D19" s="20" t="s">
        <v>0</v>
      </c>
      <c r="E19" s="20"/>
      <c r="F19" s="20"/>
      <c r="G19" s="20"/>
      <c r="H19" s="22" t="s">
        <v>14</v>
      </c>
      <c r="I19" s="23">
        <v>8710</v>
      </c>
      <c r="J19" s="23"/>
      <c r="K19" s="23"/>
      <c r="L19" s="23"/>
      <c r="M19" s="20" t="s">
        <v>111</v>
      </c>
      <c r="N19" s="20"/>
      <c r="O19" s="20"/>
      <c r="P19" s="20" t="s">
        <v>22</v>
      </c>
      <c r="Q19" s="20"/>
    </row>
    <row r="20" spans="1:17" ht="69.95" customHeight="1">
      <c r="A20" s="21">
        <v>45489.388564814813</v>
      </c>
      <c r="B20" s="21"/>
      <c r="C20" s="21"/>
      <c r="D20" s="20" t="s">
        <v>0</v>
      </c>
      <c r="E20" s="20"/>
      <c r="F20" s="20"/>
      <c r="G20" s="20"/>
      <c r="H20" s="22" t="s">
        <v>5</v>
      </c>
      <c r="I20" s="23">
        <v>32700</v>
      </c>
      <c r="J20" s="23"/>
      <c r="K20" s="23"/>
      <c r="L20" s="23"/>
      <c r="M20" s="20" t="s">
        <v>106</v>
      </c>
      <c r="N20" s="20"/>
      <c r="O20" s="20"/>
      <c r="P20" s="20" t="s">
        <v>23</v>
      </c>
      <c r="Q20" s="20"/>
    </row>
    <row r="21" spans="1:17" ht="69.95" customHeight="1">
      <c r="A21" s="21">
        <v>45504.423437499907</v>
      </c>
      <c r="B21" s="21"/>
      <c r="C21" s="21"/>
      <c r="D21" s="20" t="s">
        <v>0</v>
      </c>
      <c r="E21" s="20"/>
      <c r="F21" s="20"/>
      <c r="G21" s="20"/>
      <c r="H21" s="22" t="s">
        <v>5</v>
      </c>
      <c r="I21" s="23">
        <v>34900</v>
      </c>
      <c r="J21" s="23"/>
      <c r="K21" s="23"/>
      <c r="L21" s="23"/>
      <c r="M21" s="20" t="s">
        <v>106</v>
      </c>
      <c r="N21" s="20"/>
      <c r="O21" s="20"/>
      <c r="P21" s="20" t="s">
        <v>24</v>
      </c>
      <c r="Q21" s="20"/>
    </row>
    <row r="22" spans="1:17" ht="69.95" customHeight="1">
      <c r="A22" s="21">
        <v>45551.655706018675</v>
      </c>
      <c r="B22" s="21"/>
      <c r="C22" s="21"/>
      <c r="D22" s="20" t="s">
        <v>0</v>
      </c>
      <c r="E22" s="20"/>
      <c r="F22" s="20"/>
      <c r="G22" s="20"/>
      <c r="H22" s="22" t="s">
        <v>5</v>
      </c>
      <c r="I22" s="23">
        <v>27046</v>
      </c>
      <c r="J22" s="23"/>
      <c r="K22" s="23"/>
      <c r="L22" s="23"/>
      <c r="M22" s="20" t="s">
        <v>106</v>
      </c>
      <c r="N22" s="20"/>
      <c r="O22" s="20"/>
      <c r="P22" s="20" t="s">
        <v>25</v>
      </c>
      <c r="Q22" s="20"/>
    </row>
    <row r="23" spans="1:17" ht="69.95" customHeight="1">
      <c r="A23" s="21">
        <v>45573.612071759067</v>
      </c>
      <c r="B23" s="21"/>
      <c r="C23" s="21"/>
      <c r="D23" s="20" t="s">
        <v>0</v>
      </c>
      <c r="E23" s="20"/>
      <c r="F23" s="20"/>
      <c r="G23" s="20"/>
      <c r="H23" s="22" t="s">
        <v>5</v>
      </c>
      <c r="I23" s="23">
        <v>44100</v>
      </c>
      <c r="J23" s="23"/>
      <c r="K23" s="23"/>
      <c r="L23" s="23"/>
      <c r="M23" s="20" t="s">
        <v>106</v>
      </c>
      <c r="N23" s="20"/>
      <c r="O23" s="20"/>
      <c r="P23" s="20" t="s">
        <v>26</v>
      </c>
      <c r="Q23" s="20"/>
    </row>
    <row r="24" spans="1:17" ht="69.95" customHeight="1">
      <c r="A24" s="24" t="s">
        <v>69</v>
      </c>
      <c r="B24" s="24"/>
      <c r="C24" s="25"/>
      <c r="D24" s="24" t="s">
        <v>102</v>
      </c>
      <c r="E24" s="24"/>
      <c r="F24" s="24"/>
      <c r="G24" s="25"/>
      <c r="H24" s="26" t="s">
        <v>103</v>
      </c>
      <c r="I24" s="28">
        <v>7950</v>
      </c>
      <c r="J24" s="28"/>
      <c r="K24" s="28"/>
      <c r="L24" s="25"/>
      <c r="M24" s="20" t="s">
        <v>106</v>
      </c>
      <c r="N24" s="20"/>
      <c r="O24" s="20"/>
      <c r="P24" s="24" t="s">
        <v>72</v>
      </c>
      <c r="Q24" s="24"/>
    </row>
    <row r="25" spans="1:17" ht="69.95" customHeight="1">
      <c r="A25" s="24" t="s">
        <v>84</v>
      </c>
      <c r="B25" s="24"/>
      <c r="C25" s="25"/>
      <c r="D25" s="24" t="s">
        <v>102</v>
      </c>
      <c r="E25" s="24"/>
      <c r="F25" s="24"/>
      <c r="G25" s="25"/>
      <c r="H25" s="26" t="s">
        <v>103</v>
      </c>
      <c r="I25" s="28">
        <v>51310</v>
      </c>
      <c r="J25" s="28"/>
      <c r="K25" s="28"/>
      <c r="L25" s="25"/>
      <c r="M25" s="20" t="s">
        <v>106</v>
      </c>
      <c r="N25" s="20"/>
      <c r="O25" s="20"/>
      <c r="P25" s="24" t="s">
        <v>86</v>
      </c>
      <c r="Q25" s="24"/>
    </row>
    <row r="26" spans="1:17" ht="69.95" customHeight="1">
      <c r="A26" s="24" t="s">
        <v>87</v>
      </c>
      <c r="B26" s="24"/>
      <c r="C26" s="25"/>
      <c r="D26" s="24" t="s">
        <v>102</v>
      </c>
      <c r="E26" s="24"/>
      <c r="F26" s="24"/>
      <c r="G26" s="25"/>
      <c r="H26" s="26" t="s">
        <v>104</v>
      </c>
      <c r="I26" s="28">
        <v>3700</v>
      </c>
      <c r="J26" s="28"/>
      <c r="K26" s="28"/>
      <c r="L26" s="25"/>
      <c r="M26" s="20" t="s">
        <v>106</v>
      </c>
      <c r="N26" s="20"/>
      <c r="O26" s="20"/>
      <c r="P26" s="24" t="s">
        <v>89</v>
      </c>
      <c r="Q26" s="24"/>
    </row>
    <row r="27" spans="1:17" ht="69.95" customHeight="1">
      <c r="A27" s="24" t="s">
        <v>90</v>
      </c>
      <c r="B27" s="24"/>
      <c r="C27" s="25"/>
      <c r="D27" s="24" t="s">
        <v>102</v>
      </c>
      <c r="E27" s="24"/>
      <c r="F27" s="24"/>
      <c r="G27" s="25"/>
      <c r="H27" s="26" t="s">
        <v>103</v>
      </c>
      <c r="I27" s="28">
        <v>21420</v>
      </c>
      <c r="J27" s="28"/>
      <c r="K27" s="28"/>
      <c r="L27" s="25"/>
      <c r="M27" s="20" t="s">
        <v>106</v>
      </c>
      <c r="N27" s="20"/>
      <c r="O27" s="20"/>
      <c r="P27" s="24" t="s">
        <v>91</v>
      </c>
      <c r="Q27" s="24"/>
    </row>
    <row r="28" spans="1:17" ht="69.95" customHeight="1">
      <c r="A28" s="24" t="s">
        <v>92</v>
      </c>
      <c r="B28" s="24"/>
      <c r="C28" s="25"/>
      <c r="D28" s="24" t="s">
        <v>102</v>
      </c>
      <c r="E28" s="24"/>
      <c r="F28" s="24"/>
      <c r="G28" s="25"/>
      <c r="H28" s="26" t="s">
        <v>105</v>
      </c>
      <c r="I28" s="28">
        <v>2265</v>
      </c>
      <c r="J28" s="28"/>
      <c r="K28" s="28"/>
      <c r="L28" s="25"/>
      <c r="M28" s="27" t="s">
        <v>107</v>
      </c>
      <c r="N28" s="27"/>
      <c r="O28" s="27"/>
      <c r="P28" s="24" t="s">
        <v>94</v>
      </c>
      <c r="Q28" s="24"/>
    </row>
    <row r="29" spans="1:17" ht="32.25" customHeight="1">
      <c r="A29" s="37"/>
      <c r="B29" s="39"/>
      <c r="C29" s="29"/>
      <c r="D29" s="37"/>
      <c r="E29" s="38"/>
      <c r="F29" s="39"/>
      <c r="G29" s="29"/>
      <c r="H29" s="47" t="s">
        <v>101</v>
      </c>
      <c r="I29" s="44">
        <f>SUM(I3:L28)</f>
        <v>641085.02</v>
      </c>
      <c r="J29" s="45"/>
      <c r="K29" s="46"/>
      <c r="L29" s="29"/>
      <c r="M29" s="40"/>
      <c r="N29" s="41"/>
      <c r="O29" s="42"/>
      <c r="P29" s="37"/>
      <c r="Q29" s="39"/>
    </row>
    <row r="30" spans="1:17" ht="32.25" customHeight="1">
      <c r="A30" s="30"/>
      <c r="B30" s="30"/>
      <c r="C30" s="31"/>
      <c r="D30" s="30"/>
      <c r="E30" s="30"/>
      <c r="F30" s="30"/>
      <c r="G30" s="31"/>
      <c r="H30" s="32"/>
      <c r="I30" s="33"/>
      <c r="J30" s="33"/>
      <c r="K30" s="33"/>
      <c r="L30" s="31"/>
      <c r="M30" s="34"/>
      <c r="N30" s="34"/>
      <c r="O30" s="34"/>
      <c r="P30" s="30"/>
      <c r="Q30" s="30"/>
    </row>
    <row r="31" spans="1:17" ht="32.25" customHeight="1">
      <c r="A31" s="43" t="s">
        <v>115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 ht="65.099999999999994" customHeight="1">
      <c r="A32" s="8">
        <v>45308.637592592742</v>
      </c>
      <c r="B32" s="8"/>
      <c r="C32" s="8"/>
      <c r="D32" s="9" t="s">
        <v>0</v>
      </c>
      <c r="E32" s="9"/>
      <c r="F32" s="9"/>
      <c r="G32" s="9"/>
      <c r="H32" s="4" t="s">
        <v>27</v>
      </c>
      <c r="I32" s="10">
        <v>45500</v>
      </c>
      <c r="J32" s="10"/>
      <c r="K32" s="10"/>
      <c r="L32" s="10"/>
      <c r="M32" s="9" t="s">
        <v>29</v>
      </c>
      <c r="N32" s="9"/>
      <c r="O32" s="9"/>
      <c r="P32" s="12" t="s">
        <v>30</v>
      </c>
      <c r="Q32" s="12"/>
    </row>
    <row r="33" spans="1:17" ht="65.099999999999994" customHeight="1">
      <c r="A33" s="8">
        <v>45330.431504629552</v>
      </c>
      <c r="B33" s="8"/>
      <c r="C33" s="8"/>
      <c r="D33" s="9" t="s">
        <v>0</v>
      </c>
      <c r="E33" s="9"/>
      <c r="F33" s="9"/>
      <c r="G33" s="9"/>
      <c r="H33" s="4" t="s">
        <v>27</v>
      </c>
      <c r="I33" s="10">
        <v>14717.41</v>
      </c>
      <c r="J33" s="10"/>
      <c r="K33" s="10"/>
      <c r="L33" s="10"/>
      <c r="M33" s="9" t="s">
        <v>29</v>
      </c>
      <c r="N33" s="9"/>
      <c r="O33" s="9"/>
      <c r="P33" s="12" t="s">
        <v>32</v>
      </c>
      <c r="Q33" s="12"/>
    </row>
    <row r="34" spans="1:17" ht="65.099999999999994" customHeight="1">
      <c r="A34" s="8">
        <v>45341.595625000075</v>
      </c>
      <c r="B34" s="8"/>
      <c r="C34" s="8"/>
      <c r="D34" s="9" t="s">
        <v>0</v>
      </c>
      <c r="E34" s="9"/>
      <c r="F34" s="9"/>
      <c r="G34" s="9"/>
      <c r="H34" s="4" t="s">
        <v>27</v>
      </c>
      <c r="I34" s="10">
        <v>31299.39</v>
      </c>
      <c r="J34" s="10"/>
      <c r="K34" s="10"/>
      <c r="L34" s="10"/>
      <c r="M34" s="9" t="s">
        <v>29</v>
      </c>
      <c r="N34" s="9"/>
      <c r="O34" s="9"/>
      <c r="P34" s="12" t="s">
        <v>34</v>
      </c>
      <c r="Q34" s="12"/>
    </row>
    <row r="35" spans="1:17" ht="65.099999999999994" customHeight="1">
      <c r="A35" s="8">
        <v>45351.607060185168</v>
      </c>
      <c r="B35" s="8"/>
      <c r="C35" s="8"/>
      <c r="D35" s="9" t="s">
        <v>0</v>
      </c>
      <c r="E35" s="9"/>
      <c r="F35" s="9"/>
      <c r="G35" s="9"/>
      <c r="H35" s="4" t="s">
        <v>27</v>
      </c>
      <c r="I35" s="10">
        <v>24543.68</v>
      </c>
      <c r="J35" s="10"/>
      <c r="K35" s="10"/>
      <c r="L35" s="10"/>
      <c r="M35" s="9" t="s">
        <v>29</v>
      </c>
      <c r="N35" s="9"/>
      <c r="O35" s="9"/>
      <c r="P35" s="12" t="s">
        <v>36</v>
      </c>
      <c r="Q35" s="12"/>
    </row>
    <row r="36" spans="1:17" ht="65.099999999999994" customHeight="1">
      <c r="A36" s="8">
        <v>45365.457986111287</v>
      </c>
      <c r="B36" s="8"/>
      <c r="C36" s="8"/>
      <c r="D36" s="9" t="s">
        <v>0</v>
      </c>
      <c r="E36" s="9"/>
      <c r="F36" s="9"/>
      <c r="G36" s="9"/>
      <c r="H36" s="4" t="s">
        <v>27</v>
      </c>
      <c r="I36" s="10">
        <v>20000</v>
      </c>
      <c r="J36" s="10"/>
      <c r="K36" s="10"/>
      <c r="L36" s="10"/>
      <c r="M36" s="9" t="s">
        <v>29</v>
      </c>
      <c r="N36" s="9"/>
      <c r="O36" s="9"/>
      <c r="P36" s="12" t="s">
        <v>38</v>
      </c>
      <c r="Q36" s="12"/>
    </row>
    <row r="37" spans="1:17" ht="65.099999999999994" customHeight="1">
      <c r="A37" s="8">
        <v>45372.513252314646</v>
      </c>
      <c r="B37" s="8"/>
      <c r="C37" s="8"/>
      <c r="D37" s="9" t="s">
        <v>0</v>
      </c>
      <c r="E37" s="9"/>
      <c r="F37" s="9"/>
      <c r="G37" s="9"/>
      <c r="H37" s="4" t="s">
        <v>39</v>
      </c>
      <c r="I37" s="10">
        <v>87528</v>
      </c>
      <c r="J37" s="10"/>
      <c r="K37" s="10"/>
      <c r="L37" s="10"/>
      <c r="M37" s="9" t="s">
        <v>41</v>
      </c>
      <c r="N37" s="9"/>
      <c r="O37" s="9"/>
      <c r="P37" s="12" t="s">
        <v>42</v>
      </c>
      <c r="Q37" s="12"/>
    </row>
    <row r="38" spans="1:17" ht="65.099999999999994" customHeight="1">
      <c r="A38" s="8">
        <v>45373.338518518489</v>
      </c>
      <c r="B38" s="8"/>
      <c r="C38" s="8"/>
      <c r="D38" s="9" t="s">
        <v>0</v>
      </c>
      <c r="E38" s="9"/>
      <c r="F38" s="9"/>
      <c r="G38" s="9"/>
      <c r="H38" s="4" t="s">
        <v>27</v>
      </c>
      <c r="I38" s="10">
        <v>10000</v>
      </c>
      <c r="J38" s="10"/>
      <c r="K38" s="10"/>
      <c r="L38" s="10"/>
      <c r="M38" s="9" t="s">
        <v>29</v>
      </c>
      <c r="N38" s="9"/>
      <c r="O38" s="9"/>
      <c r="P38" s="12" t="s">
        <v>44</v>
      </c>
      <c r="Q38" s="12"/>
    </row>
    <row r="39" spans="1:17" ht="65.099999999999994" customHeight="1">
      <c r="A39" s="8">
        <v>45380.625150463078</v>
      </c>
      <c r="B39" s="8"/>
      <c r="C39" s="8"/>
      <c r="D39" s="9" t="s">
        <v>0</v>
      </c>
      <c r="E39" s="9"/>
      <c r="F39" s="9"/>
      <c r="G39" s="9"/>
      <c r="H39" s="4" t="s">
        <v>27</v>
      </c>
      <c r="I39" s="10">
        <v>20000</v>
      </c>
      <c r="J39" s="10"/>
      <c r="K39" s="10"/>
      <c r="L39" s="10"/>
      <c r="M39" s="9" t="s">
        <v>29</v>
      </c>
      <c r="N39" s="9"/>
      <c r="O39" s="9"/>
      <c r="P39" s="12" t="s">
        <v>38</v>
      </c>
      <c r="Q39" s="12"/>
    </row>
    <row r="40" spans="1:17" ht="65.099999999999994" customHeight="1">
      <c r="A40" s="8">
        <v>45394.656157407444</v>
      </c>
      <c r="B40" s="8"/>
      <c r="C40" s="8"/>
      <c r="D40" s="9" t="s">
        <v>0</v>
      </c>
      <c r="E40" s="9"/>
      <c r="F40" s="9"/>
      <c r="G40" s="9"/>
      <c r="H40" s="4" t="s">
        <v>27</v>
      </c>
      <c r="I40" s="10">
        <v>22770</v>
      </c>
      <c r="J40" s="10"/>
      <c r="K40" s="10"/>
      <c r="L40" s="10"/>
      <c r="M40" s="9" t="s">
        <v>29</v>
      </c>
      <c r="N40" s="9"/>
      <c r="O40" s="9"/>
      <c r="P40" s="12" t="s">
        <v>47</v>
      </c>
      <c r="Q40" s="12"/>
    </row>
    <row r="41" spans="1:17" ht="65.099999999999994" customHeight="1">
      <c r="A41" s="8">
        <v>45415.624687499832</v>
      </c>
      <c r="B41" s="8"/>
      <c r="C41" s="8"/>
      <c r="D41" s="9" t="s">
        <v>0</v>
      </c>
      <c r="E41" s="9"/>
      <c r="F41" s="9"/>
      <c r="G41" s="9"/>
      <c r="H41" s="4" t="s">
        <v>27</v>
      </c>
      <c r="I41" s="10">
        <v>12000</v>
      </c>
      <c r="J41" s="10"/>
      <c r="K41" s="10"/>
      <c r="L41" s="10"/>
      <c r="M41" s="9" t="s">
        <v>29</v>
      </c>
      <c r="N41" s="9"/>
      <c r="O41" s="9"/>
      <c r="P41" s="12" t="s">
        <v>49</v>
      </c>
      <c r="Q41" s="12"/>
    </row>
    <row r="42" spans="1:17" ht="65.099999999999994" customHeight="1">
      <c r="A42" s="8">
        <v>45425.606493055355</v>
      </c>
      <c r="B42" s="8"/>
      <c r="C42" s="8"/>
      <c r="D42" s="9" t="s">
        <v>0</v>
      </c>
      <c r="E42" s="9"/>
      <c r="F42" s="9"/>
      <c r="G42" s="9"/>
      <c r="H42" s="4" t="s">
        <v>27</v>
      </c>
      <c r="I42" s="10">
        <v>3000</v>
      </c>
      <c r="J42" s="10"/>
      <c r="K42" s="10"/>
      <c r="L42" s="10"/>
      <c r="M42" s="9" t="s">
        <v>29</v>
      </c>
      <c r="N42" s="9"/>
      <c r="O42" s="9"/>
      <c r="P42" s="12" t="s">
        <v>51</v>
      </c>
      <c r="Q42" s="12"/>
    </row>
    <row r="43" spans="1:17" ht="65.099999999999994" customHeight="1">
      <c r="A43" s="8">
        <v>45429.653333333321</v>
      </c>
      <c r="B43" s="8"/>
      <c r="C43" s="8"/>
      <c r="D43" s="9" t="s">
        <v>0</v>
      </c>
      <c r="E43" s="9"/>
      <c r="F43" s="9"/>
      <c r="G43" s="9"/>
      <c r="H43" s="4" t="s">
        <v>27</v>
      </c>
      <c r="I43" s="10">
        <v>13000</v>
      </c>
      <c r="J43" s="10"/>
      <c r="K43" s="10"/>
      <c r="L43" s="10"/>
      <c r="M43" s="9" t="s">
        <v>29</v>
      </c>
      <c r="N43" s="9"/>
      <c r="O43" s="9"/>
      <c r="P43" s="12" t="s">
        <v>53</v>
      </c>
      <c r="Q43" s="12"/>
    </row>
    <row r="44" spans="1:17" ht="65.099999999999994" customHeight="1">
      <c r="A44" s="8">
        <v>45439.615509259049</v>
      </c>
      <c r="B44" s="8"/>
      <c r="C44" s="8"/>
      <c r="D44" s="9" t="s">
        <v>0</v>
      </c>
      <c r="E44" s="9"/>
      <c r="F44" s="9"/>
      <c r="G44" s="9"/>
      <c r="H44" s="4" t="s">
        <v>27</v>
      </c>
      <c r="I44" s="10">
        <v>5000</v>
      </c>
      <c r="J44" s="10"/>
      <c r="K44" s="10"/>
      <c r="L44" s="10"/>
      <c r="M44" s="9" t="s">
        <v>29</v>
      </c>
      <c r="N44" s="9"/>
      <c r="O44" s="9"/>
      <c r="P44" s="12" t="s">
        <v>55</v>
      </c>
      <c r="Q44" s="12"/>
    </row>
    <row r="45" spans="1:17" ht="65.099999999999994" customHeight="1">
      <c r="A45" s="8">
        <v>45450.614918981679</v>
      </c>
      <c r="B45" s="8"/>
      <c r="C45" s="8"/>
      <c r="D45" s="9" t="s">
        <v>0</v>
      </c>
      <c r="E45" s="9"/>
      <c r="F45" s="9"/>
      <c r="G45" s="9"/>
      <c r="H45" s="4" t="s">
        <v>27</v>
      </c>
      <c r="I45" s="10">
        <v>6000</v>
      </c>
      <c r="J45" s="10"/>
      <c r="K45" s="10"/>
      <c r="L45" s="10"/>
      <c r="M45" s="9" t="s">
        <v>29</v>
      </c>
      <c r="N45" s="9"/>
      <c r="O45" s="9"/>
      <c r="P45" s="12" t="s">
        <v>57</v>
      </c>
      <c r="Q45" s="12"/>
    </row>
    <row r="46" spans="1:17" ht="65.099999999999994" customHeight="1">
      <c r="A46" s="8">
        <v>45464.605578703806</v>
      </c>
      <c r="B46" s="8"/>
      <c r="C46" s="8"/>
      <c r="D46" s="9" t="s">
        <v>0</v>
      </c>
      <c r="E46" s="9"/>
      <c r="F46" s="9"/>
      <c r="G46" s="9"/>
      <c r="H46" s="4" t="s">
        <v>27</v>
      </c>
      <c r="I46" s="10">
        <v>16000</v>
      </c>
      <c r="J46" s="10"/>
      <c r="K46" s="10"/>
      <c r="L46" s="10"/>
      <c r="M46" s="9" t="s">
        <v>29</v>
      </c>
      <c r="N46" s="9"/>
      <c r="O46" s="9"/>
      <c r="P46" s="12" t="s">
        <v>59</v>
      </c>
      <c r="Q46" s="12"/>
    </row>
    <row r="47" spans="1:17" ht="65.099999999999994" customHeight="1">
      <c r="A47" s="8">
        <v>45530.68879629625</v>
      </c>
      <c r="B47" s="8"/>
      <c r="C47" s="8"/>
      <c r="D47" s="9" t="s">
        <v>0</v>
      </c>
      <c r="E47" s="9"/>
      <c r="F47" s="9"/>
      <c r="G47" s="9"/>
      <c r="H47" s="4" t="s">
        <v>27</v>
      </c>
      <c r="I47" s="10">
        <v>6000</v>
      </c>
      <c r="J47" s="10"/>
      <c r="K47" s="10"/>
      <c r="L47" s="10"/>
      <c r="M47" s="9" t="s">
        <v>61</v>
      </c>
      <c r="N47" s="9"/>
      <c r="O47" s="9"/>
      <c r="P47" s="12" t="s">
        <v>57</v>
      </c>
      <c r="Q47" s="12"/>
    </row>
    <row r="48" spans="1:17" ht="65.099999999999994" customHeight="1">
      <c r="A48" s="8">
        <v>45530.687523148023</v>
      </c>
      <c r="B48" s="8"/>
      <c r="C48" s="8"/>
      <c r="D48" s="9" t="s">
        <v>0</v>
      </c>
      <c r="E48" s="9"/>
      <c r="F48" s="9"/>
      <c r="G48" s="9"/>
      <c r="H48" s="4" t="s">
        <v>27</v>
      </c>
      <c r="I48" s="10">
        <v>10000</v>
      </c>
      <c r="J48" s="10"/>
      <c r="K48" s="10"/>
      <c r="L48" s="10"/>
      <c r="M48" s="9" t="s">
        <v>61</v>
      </c>
      <c r="N48" s="9"/>
      <c r="O48" s="9"/>
      <c r="P48" s="12" t="s">
        <v>63</v>
      </c>
      <c r="Q48" s="12"/>
    </row>
    <row r="49" spans="1:17" ht="65.099999999999994" customHeight="1">
      <c r="A49" s="15">
        <v>45588.323726851959</v>
      </c>
      <c r="B49" s="15"/>
      <c r="C49" s="15"/>
      <c r="D49" s="16" t="s">
        <v>0</v>
      </c>
      <c r="E49" s="16"/>
      <c r="F49" s="16"/>
      <c r="G49" s="16"/>
      <c r="H49" s="17" t="s">
        <v>27</v>
      </c>
      <c r="I49" s="18">
        <v>15000</v>
      </c>
      <c r="J49" s="18"/>
      <c r="K49" s="18"/>
      <c r="L49" s="18"/>
      <c r="M49" s="16" t="s">
        <v>65</v>
      </c>
      <c r="N49" s="16"/>
      <c r="O49" s="16"/>
      <c r="P49" s="19" t="s">
        <v>66</v>
      </c>
      <c r="Q49" s="19"/>
    </row>
    <row r="50" spans="1:17">
      <c r="A50" s="36"/>
      <c r="B50" s="36"/>
      <c r="C50" s="35"/>
      <c r="D50" s="36"/>
      <c r="E50" s="36"/>
      <c r="F50" s="36"/>
      <c r="G50" s="35"/>
      <c r="H50" s="49" t="s">
        <v>101</v>
      </c>
      <c r="I50" s="50">
        <f>SUM(I32:L49)</f>
        <v>362358.48</v>
      </c>
      <c r="J50" s="51"/>
      <c r="K50" s="51"/>
      <c r="L50" s="35"/>
      <c r="M50" s="36"/>
      <c r="N50" s="36"/>
      <c r="O50" s="36"/>
      <c r="P50" s="36"/>
      <c r="Q50" s="36"/>
    </row>
    <row r="51" spans="1:17">
      <c r="A51" s="53"/>
      <c r="B51" s="53"/>
      <c r="C51" s="53"/>
      <c r="D51" s="54"/>
      <c r="E51" s="53"/>
      <c r="F51" s="53"/>
      <c r="G51" s="53"/>
      <c r="H51" s="53" t="s">
        <v>119</v>
      </c>
      <c r="I51" s="55">
        <f>I50+I29</f>
        <v>1003443.5</v>
      </c>
      <c r="J51" s="55"/>
      <c r="K51" s="55"/>
      <c r="L51" s="53"/>
      <c r="M51" s="53"/>
      <c r="N51" s="53"/>
      <c r="O51" s="53"/>
      <c r="P51" s="53"/>
      <c r="Q51" s="53"/>
    </row>
    <row r="52" spans="1:17" ht="30">
      <c r="A52" s="56"/>
      <c r="B52" s="56"/>
      <c r="C52" s="56"/>
      <c r="D52" s="56"/>
      <c r="E52" s="56"/>
      <c r="F52" s="56"/>
      <c r="G52" s="56"/>
      <c r="H52" s="57" t="s">
        <v>118</v>
      </c>
      <c r="I52" s="58">
        <f>I51*80%</f>
        <v>802754.8</v>
      </c>
      <c r="J52" s="59"/>
      <c r="K52" s="60"/>
      <c r="L52" s="56"/>
      <c r="M52" s="56"/>
      <c r="N52" s="56"/>
      <c r="O52" s="56"/>
      <c r="P52" s="56"/>
      <c r="Q52" s="56"/>
    </row>
  </sheetData>
  <mergeCells count="235">
    <mergeCell ref="M1:Q1"/>
    <mergeCell ref="I51:K51"/>
    <mergeCell ref="I52:K52"/>
    <mergeCell ref="M48:O48"/>
    <mergeCell ref="P48:Q48"/>
    <mergeCell ref="M49:O49"/>
    <mergeCell ref="P49:Q49"/>
    <mergeCell ref="I50:K50"/>
    <mergeCell ref="A31:Q31"/>
    <mergeCell ref="A2:Q2"/>
    <mergeCell ref="D29:F29"/>
    <mergeCell ref="A29:B29"/>
    <mergeCell ref="M29:O29"/>
    <mergeCell ref="P29:Q29"/>
    <mergeCell ref="A50:B50"/>
    <mergeCell ref="D50:F50"/>
    <mergeCell ref="M50:O50"/>
    <mergeCell ref="P50:Q50"/>
    <mergeCell ref="M43:O43"/>
    <mergeCell ref="P43:Q43"/>
    <mergeCell ref="M44:O44"/>
    <mergeCell ref="P44:Q44"/>
    <mergeCell ref="M45:O45"/>
    <mergeCell ref="P45:Q45"/>
    <mergeCell ref="M46:O46"/>
    <mergeCell ref="P46:Q46"/>
    <mergeCell ref="M47:O47"/>
    <mergeCell ref="P47:Q47"/>
    <mergeCell ref="I48:L48"/>
    <mergeCell ref="I49:L49"/>
    <mergeCell ref="M32:O32"/>
    <mergeCell ref="P32:Q32"/>
    <mergeCell ref="M33:O33"/>
    <mergeCell ref="P33:Q33"/>
    <mergeCell ref="M34:O34"/>
    <mergeCell ref="P34:Q34"/>
    <mergeCell ref="M35:O35"/>
    <mergeCell ref="P35:Q35"/>
    <mergeCell ref="M36:O36"/>
    <mergeCell ref="P36:Q36"/>
    <mergeCell ref="M37:O37"/>
    <mergeCell ref="P37:Q37"/>
    <mergeCell ref="M38:O38"/>
    <mergeCell ref="P38:Q38"/>
    <mergeCell ref="M39:O39"/>
    <mergeCell ref="P39:Q39"/>
    <mergeCell ref="M40:O40"/>
    <mergeCell ref="P40:Q40"/>
    <mergeCell ref="M41:O41"/>
    <mergeCell ref="P41:Q41"/>
    <mergeCell ref="M42:O42"/>
    <mergeCell ref="P42:Q42"/>
    <mergeCell ref="I39:L39"/>
    <mergeCell ref="I40:L40"/>
    <mergeCell ref="I41:L41"/>
    <mergeCell ref="I42:L42"/>
    <mergeCell ref="I43:L43"/>
    <mergeCell ref="I44:L44"/>
    <mergeCell ref="I45:L45"/>
    <mergeCell ref="I46:L46"/>
    <mergeCell ref="I47:L47"/>
    <mergeCell ref="A48:C48"/>
    <mergeCell ref="A49:C49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I29:K29"/>
    <mergeCell ref="A32:C32"/>
    <mergeCell ref="A33:C33"/>
    <mergeCell ref="A34:C34"/>
    <mergeCell ref="A35:C35"/>
    <mergeCell ref="A36:C36"/>
    <mergeCell ref="A37:C37"/>
    <mergeCell ref="A38:C38"/>
    <mergeCell ref="I32:L32"/>
    <mergeCell ref="I33:L33"/>
    <mergeCell ref="I34:L34"/>
    <mergeCell ref="I35:L35"/>
    <mergeCell ref="I36:L36"/>
    <mergeCell ref="I37:L37"/>
    <mergeCell ref="I38:L38"/>
    <mergeCell ref="I24:K24"/>
    <mergeCell ref="I25:K25"/>
    <mergeCell ref="I28:K28"/>
    <mergeCell ref="I27:K27"/>
    <mergeCell ref="I26:K26"/>
    <mergeCell ref="P24:Q24"/>
    <mergeCell ref="P25:Q25"/>
    <mergeCell ref="P26:Q26"/>
    <mergeCell ref="P27:Q27"/>
    <mergeCell ref="M24:O24"/>
    <mergeCell ref="M25:O25"/>
    <mergeCell ref="M26:O26"/>
    <mergeCell ref="M27:O27"/>
    <mergeCell ref="M28:O28"/>
    <mergeCell ref="P28:Q28"/>
    <mergeCell ref="A24:B24"/>
    <mergeCell ref="A25:B25"/>
    <mergeCell ref="A26:B26"/>
    <mergeCell ref="A27:B27"/>
    <mergeCell ref="A28:B28"/>
    <mergeCell ref="D24:F24"/>
    <mergeCell ref="D25:F25"/>
    <mergeCell ref="D26:F26"/>
    <mergeCell ref="D27:F27"/>
    <mergeCell ref="D28:F28"/>
    <mergeCell ref="A23:C23"/>
    <mergeCell ref="D23:G23"/>
    <mergeCell ref="I23:L23"/>
    <mergeCell ref="M23:O23"/>
    <mergeCell ref="P23:Q23"/>
    <mergeCell ref="A22:C22"/>
    <mergeCell ref="D22:G22"/>
    <mergeCell ref="I22:L22"/>
    <mergeCell ref="M22:O22"/>
    <mergeCell ref="P22:Q22"/>
    <mergeCell ref="A21:C21"/>
    <mergeCell ref="D21:G21"/>
    <mergeCell ref="I21:L21"/>
    <mergeCell ref="M21:O21"/>
    <mergeCell ref="P21:Q21"/>
    <mergeCell ref="A20:C20"/>
    <mergeCell ref="D20:G20"/>
    <mergeCell ref="I20:L20"/>
    <mergeCell ref="M20:O20"/>
    <mergeCell ref="P20:Q20"/>
    <mergeCell ref="A19:C19"/>
    <mergeCell ref="D19:G19"/>
    <mergeCell ref="I19:L19"/>
    <mergeCell ref="M19:O19"/>
    <mergeCell ref="P19:Q19"/>
    <mergeCell ref="A18:C18"/>
    <mergeCell ref="D18:G18"/>
    <mergeCell ref="I18:L18"/>
    <mergeCell ref="M18:O18"/>
    <mergeCell ref="P18:Q18"/>
    <mergeCell ref="A17:C17"/>
    <mergeCell ref="D17:G17"/>
    <mergeCell ref="I17:L17"/>
    <mergeCell ref="M17:O17"/>
    <mergeCell ref="P17:Q17"/>
    <mergeCell ref="A16:C16"/>
    <mergeCell ref="D16:G16"/>
    <mergeCell ref="I16:L16"/>
    <mergeCell ref="M16:O16"/>
    <mergeCell ref="P16:Q16"/>
    <mergeCell ref="A15:C15"/>
    <mergeCell ref="D15:G15"/>
    <mergeCell ref="I15:L15"/>
    <mergeCell ref="M15:O15"/>
    <mergeCell ref="P15:Q15"/>
    <mergeCell ref="A14:C14"/>
    <mergeCell ref="D14:G14"/>
    <mergeCell ref="I14:L14"/>
    <mergeCell ref="M14:O14"/>
    <mergeCell ref="P14:Q14"/>
    <mergeCell ref="A13:C13"/>
    <mergeCell ref="D13:G13"/>
    <mergeCell ref="I13:L13"/>
    <mergeCell ref="M13:O13"/>
    <mergeCell ref="P13:Q13"/>
    <mergeCell ref="A12:C12"/>
    <mergeCell ref="D12:G12"/>
    <mergeCell ref="I12:L12"/>
    <mergeCell ref="M12:O12"/>
    <mergeCell ref="P12:Q12"/>
    <mergeCell ref="A11:C11"/>
    <mergeCell ref="D11:G11"/>
    <mergeCell ref="I11:L11"/>
    <mergeCell ref="M11:O11"/>
    <mergeCell ref="P11:Q11"/>
    <mergeCell ref="A10:C10"/>
    <mergeCell ref="D10:G10"/>
    <mergeCell ref="I10:L10"/>
    <mergeCell ref="M10:O10"/>
    <mergeCell ref="P10:Q10"/>
    <mergeCell ref="A9:C9"/>
    <mergeCell ref="D9:G9"/>
    <mergeCell ref="I9:L9"/>
    <mergeCell ref="M9:O9"/>
    <mergeCell ref="P9:Q9"/>
    <mergeCell ref="A8:C8"/>
    <mergeCell ref="D8:G8"/>
    <mergeCell ref="I8:L8"/>
    <mergeCell ref="M8:O8"/>
    <mergeCell ref="P8:Q8"/>
    <mergeCell ref="A7:C7"/>
    <mergeCell ref="D7:G7"/>
    <mergeCell ref="I7:L7"/>
    <mergeCell ref="M7:O7"/>
    <mergeCell ref="P7:Q7"/>
    <mergeCell ref="A6:C6"/>
    <mergeCell ref="D6:G6"/>
    <mergeCell ref="I6:L6"/>
    <mergeCell ref="M6:O6"/>
    <mergeCell ref="P6:Q6"/>
    <mergeCell ref="A3:C3"/>
    <mergeCell ref="D3:G3"/>
    <mergeCell ref="I3:L3"/>
    <mergeCell ref="M3:O3"/>
    <mergeCell ref="P3:Q3"/>
    <mergeCell ref="A5:C5"/>
    <mergeCell ref="D5:G5"/>
    <mergeCell ref="I5:L5"/>
    <mergeCell ref="M5:O5"/>
    <mergeCell ref="P5:Q5"/>
    <mergeCell ref="A4:C4"/>
    <mergeCell ref="D4:G4"/>
    <mergeCell ref="I4:L4"/>
    <mergeCell ref="M4:O4"/>
    <mergeCell ref="P4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opLeftCell="A19" workbookViewId="0">
      <selection activeCell="R1" sqref="R1:V18"/>
    </sheetView>
  </sheetViews>
  <sheetFormatPr defaultRowHeight="15"/>
  <sheetData>
    <row r="1" spans="1:22" ht="101.25">
      <c r="A1" s="1"/>
      <c r="B1" s="8">
        <v>45308.637592592742</v>
      </c>
      <c r="C1" s="8"/>
      <c r="D1" s="8"/>
      <c r="E1" s="9" t="s">
        <v>0</v>
      </c>
      <c r="F1" s="9"/>
      <c r="G1" s="9"/>
      <c r="H1" s="9"/>
      <c r="I1" s="2" t="s">
        <v>27</v>
      </c>
      <c r="J1" s="10">
        <v>45500</v>
      </c>
      <c r="K1" s="10"/>
      <c r="L1" s="10"/>
      <c r="M1" s="10"/>
      <c r="N1" s="3"/>
      <c r="O1" s="11" t="s">
        <v>28</v>
      </c>
      <c r="P1" s="11"/>
      <c r="Q1" s="2" t="s">
        <v>3</v>
      </c>
      <c r="R1" s="9" t="s">
        <v>29</v>
      </c>
      <c r="S1" s="9"/>
      <c r="T1" s="9"/>
      <c r="U1" s="12" t="s">
        <v>30</v>
      </c>
      <c r="V1" s="12"/>
    </row>
    <row r="2" spans="1:22" ht="101.25">
      <c r="A2" s="1"/>
      <c r="B2" s="8">
        <v>45330.431504629552</v>
      </c>
      <c r="C2" s="8"/>
      <c r="D2" s="8"/>
      <c r="E2" s="9" t="s">
        <v>0</v>
      </c>
      <c r="F2" s="9"/>
      <c r="G2" s="9"/>
      <c r="H2" s="9"/>
      <c r="I2" s="2" t="s">
        <v>27</v>
      </c>
      <c r="J2" s="10">
        <v>14717.41</v>
      </c>
      <c r="K2" s="10"/>
      <c r="L2" s="10"/>
      <c r="M2" s="10"/>
      <c r="N2" s="3"/>
      <c r="O2" s="11" t="s">
        <v>31</v>
      </c>
      <c r="P2" s="11"/>
      <c r="Q2" s="2" t="s">
        <v>3</v>
      </c>
      <c r="R2" s="9" t="s">
        <v>29</v>
      </c>
      <c r="S2" s="9"/>
      <c r="T2" s="9"/>
      <c r="U2" s="12" t="s">
        <v>32</v>
      </c>
      <c r="V2" s="12"/>
    </row>
    <row r="3" spans="1:22" ht="101.25">
      <c r="A3" s="1"/>
      <c r="B3" s="8">
        <v>45341.595625000075</v>
      </c>
      <c r="C3" s="8"/>
      <c r="D3" s="8"/>
      <c r="E3" s="9" t="s">
        <v>0</v>
      </c>
      <c r="F3" s="9"/>
      <c r="G3" s="9"/>
      <c r="H3" s="9"/>
      <c r="I3" s="2" t="s">
        <v>27</v>
      </c>
      <c r="J3" s="10">
        <v>31299.39</v>
      </c>
      <c r="K3" s="10"/>
      <c r="L3" s="10"/>
      <c r="M3" s="10"/>
      <c r="N3" s="3"/>
      <c r="O3" s="11" t="s">
        <v>33</v>
      </c>
      <c r="P3" s="11"/>
      <c r="Q3" s="2" t="s">
        <v>3</v>
      </c>
      <c r="R3" s="9" t="s">
        <v>29</v>
      </c>
      <c r="S3" s="9"/>
      <c r="T3" s="9"/>
      <c r="U3" s="12" t="s">
        <v>34</v>
      </c>
      <c r="V3" s="12"/>
    </row>
    <row r="4" spans="1:22" ht="101.25">
      <c r="A4" s="1"/>
      <c r="B4" s="8">
        <v>45351.607060185168</v>
      </c>
      <c r="C4" s="8"/>
      <c r="D4" s="8"/>
      <c r="E4" s="9" t="s">
        <v>0</v>
      </c>
      <c r="F4" s="9"/>
      <c r="G4" s="9"/>
      <c r="H4" s="9"/>
      <c r="I4" s="2" t="s">
        <v>27</v>
      </c>
      <c r="J4" s="10">
        <v>24543.68</v>
      </c>
      <c r="K4" s="10"/>
      <c r="L4" s="10"/>
      <c r="M4" s="10"/>
      <c r="N4" s="3"/>
      <c r="O4" s="11" t="s">
        <v>35</v>
      </c>
      <c r="P4" s="11"/>
      <c r="Q4" s="2" t="s">
        <v>3</v>
      </c>
      <c r="R4" s="9" t="s">
        <v>29</v>
      </c>
      <c r="S4" s="9"/>
      <c r="T4" s="9"/>
      <c r="U4" s="12" t="s">
        <v>36</v>
      </c>
      <c r="V4" s="12"/>
    </row>
    <row r="5" spans="1:22" ht="101.25">
      <c r="A5" s="1"/>
      <c r="B5" s="8">
        <v>45365.457986111287</v>
      </c>
      <c r="C5" s="8"/>
      <c r="D5" s="8"/>
      <c r="E5" s="9" t="s">
        <v>0</v>
      </c>
      <c r="F5" s="9"/>
      <c r="G5" s="9"/>
      <c r="H5" s="9"/>
      <c r="I5" s="2" t="s">
        <v>27</v>
      </c>
      <c r="J5" s="10">
        <v>20000</v>
      </c>
      <c r="K5" s="10"/>
      <c r="L5" s="10"/>
      <c r="M5" s="10"/>
      <c r="N5" s="3"/>
      <c r="O5" s="11" t="s">
        <v>37</v>
      </c>
      <c r="P5" s="11"/>
      <c r="Q5" s="2" t="s">
        <v>3</v>
      </c>
      <c r="R5" s="9" t="s">
        <v>29</v>
      </c>
      <c r="S5" s="9"/>
      <c r="T5" s="9"/>
      <c r="U5" s="12" t="s">
        <v>38</v>
      </c>
      <c r="V5" s="12"/>
    </row>
    <row r="6" spans="1:22" ht="101.25">
      <c r="A6" s="1"/>
      <c r="B6" s="8">
        <v>45372.513252314646</v>
      </c>
      <c r="C6" s="8"/>
      <c r="D6" s="8"/>
      <c r="E6" s="9" t="s">
        <v>0</v>
      </c>
      <c r="F6" s="9"/>
      <c r="G6" s="9"/>
      <c r="H6" s="9"/>
      <c r="I6" s="2" t="s">
        <v>39</v>
      </c>
      <c r="J6" s="10">
        <v>87528</v>
      </c>
      <c r="K6" s="10"/>
      <c r="L6" s="10"/>
      <c r="M6" s="10"/>
      <c r="N6" s="3"/>
      <c r="O6" s="11" t="s">
        <v>40</v>
      </c>
      <c r="P6" s="11"/>
      <c r="Q6" s="2" t="s">
        <v>3</v>
      </c>
      <c r="R6" s="9" t="s">
        <v>41</v>
      </c>
      <c r="S6" s="9"/>
      <c r="T6" s="9"/>
      <c r="U6" s="12" t="s">
        <v>42</v>
      </c>
      <c r="V6" s="12"/>
    </row>
    <row r="7" spans="1:22" ht="101.25">
      <c r="A7" s="1"/>
      <c r="B7" s="8">
        <v>45373.338518518489</v>
      </c>
      <c r="C7" s="8"/>
      <c r="D7" s="8"/>
      <c r="E7" s="9" t="s">
        <v>0</v>
      </c>
      <c r="F7" s="9"/>
      <c r="G7" s="9"/>
      <c r="H7" s="9"/>
      <c r="I7" s="2" t="s">
        <v>27</v>
      </c>
      <c r="J7" s="10">
        <v>10000</v>
      </c>
      <c r="K7" s="10"/>
      <c r="L7" s="10"/>
      <c r="M7" s="10"/>
      <c r="N7" s="3"/>
      <c r="O7" s="11" t="s">
        <v>43</v>
      </c>
      <c r="P7" s="11"/>
      <c r="Q7" s="2" t="s">
        <v>3</v>
      </c>
      <c r="R7" s="9" t="s">
        <v>29</v>
      </c>
      <c r="S7" s="9"/>
      <c r="T7" s="9"/>
      <c r="U7" s="12" t="s">
        <v>44</v>
      </c>
      <c r="V7" s="12"/>
    </row>
    <row r="8" spans="1:22" ht="101.25">
      <c r="A8" s="1"/>
      <c r="B8" s="8">
        <v>45380.625150463078</v>
      </c>
      <c r="C8" s="8"/>
      <c r="D8" s="8"/>
      <c r="E8" s="9" t="s">
        <v>0</v>
      </c>
      <c r="F8" s="9"/>
      <c r="G8" s="9"/>
      <c r="H8" s="9"/>
      <c r="I8" s="2" t="s">
        <v>27</v>
      </c>
      <c r="J8" s="10">
        <v>20000</v>
      </c>
      <c r="K8" s="10"/>
      <c r="L8" s="10"/>
      <c r="M8" s="10"/>
      <c r="N8" s="3"/>
      <c r="O8" s="11" t="s">
        <v>45</v>
      </c>
      <c r="P8" s="11"/>
      <c r="Q8" s="2" t="s">
        <v>3</v>
      </c>
      <c r="R8" s="9" t="s">
        <v>29</v>
      </c>
      <c r="S8" s="9"/>
      <c r="T8" s="9"/>
      <c r="U8" s="12" t="s">
        <v>38</v>
      </c>
      <c r="V8" s="12"/>
    </row>
    <row r="9" spans="1:22" ht="101.25">
      <c r="A9" s="1"/>
      <c r="B9" s="8">
        <v>45394.656157407444</v>
      </c>
      <c r="C9" s="8"/>
      <c r="D9" s="8"/>
      <c r="E9" s="9" t="s">
        <v>0</v>
      </c>
      <c r="F9" s="9"/>
      <c r="G9" s="9"/>
      <c r="H9" s="9"/>
      <c r="I9" s="2" t="s">
        <v>27</v>
      </c>
      <c r="J9" s="10">
        <v>22770</v>
      </c>
      <c r="K9" s="10"/>
      <c r="L9" s="10"/>
      <c r="M9" s="10"/>
      <c r="N9" s="3"/>
      <c r="O9" s="11" t="s">
        <v>46</v>
      </c>
      <c r="P9" s="11"/>
      <c r="Q9" s="2" t="s">
        <v>3</v>
      </c>
      <c r="R9" s="9" t="s">
        <v>29</v>
      </c>
      <c r="S9" s="9"/>
      <c r="T9" s="9"/>
      <c r="U9" s="12" t="s">
        <v>47</v>
      </c>
      <c r="V9" s="12"/>
    </row>
    <row r="10" spans="1:22" ht="101.25">
      <c r="A10" s="1"/>
      <c r="B10" s="8">
        <v>45415.624687499832</v>
      </c>
      <c r="C10" s="8"/>
      <c r="D10" s="8"/>
      <c r="E10" s="9" t="s">
        <v>0</v>
      </c>
      <c r="F10" s="9"/>
      <c r="G10" s="9"/>
      <c r="H10" s="9"/>
      <c r="I10" s="2" t="s">
        <v>27</v>
      </c>
      <c r="J10" s="10">
        <v>12000</v>
      </c>
      <c r="K10" s="10"/>
      <c r="L10" s="10"/>
      <c r="M10" s="10"/>
      <c r="N10" s="3"/>
      <c r="O10" s="11" t="s">
        <v>48</v>
      </c>
      <c r="P10" s="11"/>
      <c r="Q10" s="2" t="s">
        <v>3</v>
      </c>
      <c r="R10" s="9" t="s">
        <v>29</v>
      </c>
      <c r="S10" s="9"/>
      <c r="T10" s="9"/>
      <c r="U10" s="12" t="s">
        <v>49</v>
      </c>
      <c r="V10" s="12"/>
    </row>
    <row r="11" spans="1:22" ht="101.25">
      <c r="A11" s="1"/>
      <c r="B11" s="8">
        <v>45425.606493055355</v>
      </c>
      <c r="C11" s="8"/>
      <c r="D11" s="8"/>
      <c r="E11" s="9" t="s">
        <v>0</v>
      </c>
      <c r="F11" s="9"/>
      <c r="G11" s="9"/>
      <c r="H11" s="9"/>
      <c r="I11" s="2" t="s">
        <v>27</v>
      </c>
      <c r="J11" s="10">
        <v>3000</v>
      </c>
      <c r="K11" s="10"/>
      <c r="L11" s="10"/>
      <c r="M11" s="10"/>
      <c r="N11" s="3"/>
      <c r="O11" s="11" t="s">
        <v>50</v>
      </c>
      <c r="P11" s="11"/>
      <c r="Q11" s="2" t="s">
        <v>3</v>
      </c>
      <c r="R11" s="9" t="s">
        <v>29</v>
      </c>
      <c r="S11" s="9"/>
      <c r="T11" s="9"/>
      <c r="U11" s="12" t="s">
        <v>51</v>
      </c>
      <c r="V11" s="12"/>
    </row>
    <row r="12" spans="1:22" ht="101.25">
      <c r="A12" s="1"/>
      <c r="B12" s="8">
        <v>45429.653333333321</v>
      </c>
      <c r="C12" s="8"/>
      <c r="D12" s="8"/>
      <c r="E12" s="9" t="s">
        <v>0</v>
      </c>
      <c r="F12" s="9"/>
      <c r="G12" s="9"/>
      <c r="H12" s="9"/>
      <c r="I12" s="2" t="s">
        <v>27</v>
      </c>
      <c r="J12" s="10">
        <v>13000</v>
      </c>
      <c r="K12" s="10"/>
      <c r="L12" s="10"/>
      <c r="M12" s="10"/>
      <c r="N12" s="3"/>
      <c r="O12" s="11" t="s">
        <v>52</v>
      </c>
      <c r="P12" s="11"/>
      <c r="Q12" s="2" t="s">
        <v>3</v>
      </c>
      <c r="R12" s="9" t="s">
        <v>29</v>
      </c>
      <c r="S12" s="9"/>
      <c r="T12" s="9"/>
      <c r="U12" s="12" t="s">
        <v>53</v>
      </c>
      <c r="V12" s="12"/>
    </row>
    <row r="13" spans="1:22" ht="101.25">
      <c r="A13" s="1"/>
      <c r="B13" s="8">
        <v>45439.615509259049</v>
      </c>
      <c r="C13" s="8"/>
      <c r="D13" s="8"/>
      <c r="E13" s="9" t="s">
        <v>0</v>
      </c>
      <c r="F13" s="9"/>
      <c r="G13" s="9"/>
      <c r="H13" s="9"/>
      <c r="I13" s="2" t="s">
        <v>27</v>
      </c>
      <c r="J13" s="10">
        <v>5000</v>
      </c>
      <c r="K13" s="10"/>
      <c r="L13" s="10"/>
      <c r="M13" s="10"/>
      <c r="N13" s="3"/>
      <c r="O13" s="11" t="s">
        <v>54</v>
      </c>
      <c r="P13" s="11"/>
      <c r="Q13" s="2" t="s">
        <v>3</v>
      </c>
      <c r="R13" s="9" t="s">
        <v>29</v>
      </c>
      <c r="S13" s="9"/>
      <c r="T13" s="9"/>
      <c r="U13" s="12" t="s">
        <v>55</v>
      </c>
      <c r="V13" s="12"/>
    </row>
    <row r="14" spans="1:22" ht="101.25">
      <c r="A14" s="1"/>
      <c r="B14" s="8">
        <v>45450.614918981679</v>
      </c>
      <c r="C14" s="8"/>
      <c r="D14" s="8"/>
      <c r="E14" s="9" t="s">
        <v>0</v>
      </c>
      <c r="F14" s="9"/>
      <c r="G14" s="9"/>
      <c r="H14" s="9"/>
      <c r="I14" s="2" t="s">
        <v>27</v>
      </c>
      <c r="J14" s="10">
        <v>6000</v>
      </c>
      <c r="K14" s="10"/>
      <c r="L14" s="10"/>
      <c r="M14" s="10"/>
      <c r="N14" s="3"/>
      <c r="O14" s="11" t="s">
        <v>56</v>
      </c>
      <c r="P14" s="11"/>
      <c r="Q14" s="2" t="s">
        <v>3</v>
      </c>
      <c r="R14" s="9" t="s">
        <v>29</v>
      </c>
      <c r="S14" s="9"/>
      <c r="T14" s="9"/>
      <c r="U14" s="12" t="s">
        <v>57</v>
      </c>
      <c r="V14" s="12"/>
    </row>
    <row r="15" spans="1:22" ht="101.25">
      <c r="A15" s="1"/>
      <c r="B15" s="8">
        <v>45464.605578703806</v>
      </c>
      <c r="C15" s="8"/>
      <c r="D15" s="8"/>
      <c r="E15" s="9" t="s">
        <v>0</v>
      </c>
      <c r="F15" s="9"/>
      <c r="G15" s="9"/>
      <c r="H15" s="9"/>
      <c r="I15" s="2" t="s">
        <v>27</v>
      </c>
      <c r="J15" s="10">
        <v>16000</v>
      </c>
      <c r="K15" s="10"/>
      <c r="L15" s="10"/>
      <c r="M15" s="10"/>
      <c r="N15" s="3"/>
      <c r="O15" s="11" t="s">
        <v>58</v>
      </c>
      <c r="P15" s="11"/>
      <c r="Q15" s="2" t="s">
        <v>3</v>
      </c>
      <c r="R15" s="9" t="s">
        <v>29</v>
      </c>
      <c r="S15" s="9"/>
      <c r="T15" s="9"/>
      <c r="U15" s="12" t="s">
        <v>59</v>
      </c>
      <c r="V15" s="12"/>
    </row>
    <row r="16" spans="1:22" ht="101.25">
      <c r="A16" s="1"/>
      <c r="B16" s="8">
        <v>45530.68879629625</v>
      </c>
      <c r="C16" s="8"/>
      <c r="D16" s="8"/>
      <c r="E16" s="9" t="s">
        <v>0</v>
      </c>
      <c r="F16" s="9"/>
      <c r="G16" s="9"/>
      <c r="H16" s="9"/>
      <c r="I16" s="2" t="s">
        <v>27</v>
      </c>
      <c r="J16" s="10">
        <v>6000</v>
      </c>
      <c r="K16" s="10"/>
      <c r="L16" s="10"/>
      <c r="M16" s="10"/>
      <c r="N16" s="3"/>
      <c r="O16" s="11" t="s">
        <v>60</v>
      </c>
      <c r="P16" s="11"/>
      <c r="Q16" s="2" t="s">
        <v>3</v>
      </c>
      <c r="R16" s="9" t="s">
        <v>61</v>
      </c>
      <c r="S16" s="9"/>
      <c r="T16" s="9"/>
      <c r="U16" s="12" t="s">
        <v>57</v>
      </c>
      <c r="V16" s="12"/>
    </row>
    <row r="17" spans="1:22" ht="101.25">
      <c r="A17" s="1"/>
      <c r="B17" s="8">
        <v>45530.687523148023</v>
      </c>
      <c r="C17" s="8"/>
      <c r="D17" s="8"/>
      <c r="E17" s="9" t="s">
        <v>0</v>
      </c>
      <c r="F17" s="9"/>
      <c r="G17" s="9"/>
      <c r="H17" s="9"/>
      <c r="I17" s="2" t="s">
        <v>27</v>
      </c>
      <c r="J17" s="10">
        <v>10000</v>
      </c>
      <c r="K17" s="10"/>
      <c r="L17" s="10"/>
      <c r="M17" s="10"/>
      <c r="N17" s="3"/>
      <c r="O17" s="11" t="s">
        <v>62</v>
      </c>
      <c r="P17" s="11"/>
      <c r="Q17" s="2" t="s">
        <v>3</v>
      </c>
      <c r="R17" s="9" t="s">
        <v>61</v>
      </c>
      <c r="S17" s="9"/>
      <c r="T17" s="9"/>
      <c r="U17" s="12" t="s">
        <v>63</v>
      </c>
      <c r="V17" s="12"/>
    </row>
    <row r="18" spans="1:22" ht="101.25">
      <c r="A18" s="1"/>
      <c r="B18" s="8">
        <v>45588.323726851959</v>
      </c>
      <c r="C18" s="8"/>
      <c r="D18" s="8"/>
      <c r="E18" s="9" t="s">
        <v>0</v>
      </c>
      <c r="F18" s="9"/>
      <c r="G18" s="9"/>
      <c r="H18" s="9"/>
      <c r="I18" s="2" t="s">
        <v>27</v>
      </c>
      <c r="J18" s="10">
        <v>15000</v>
      </c>
      <c r="K18" s="10"/>
      <c r="L18" s="10"/>
      <c r="M18" s="10"/>
      <c r="N18" s="3"/>
      <c r="O18" s="11" t="s">
        <v>64</v>
      </c>
      <c r="P18" s="11"/>
      <c r="Q18" s="2" t="s">
        <v>3</v>
      </c>
      <c r="R18" s="9" t="s">
        <v>65</v>
      </c>
      <c r="S18" s="9"/>
      <c r="T18" s="9"/>
      <c r="U18" s="12" t="s">
        <v>66</v>
      </c>
      <c r="V18" s="12"/>
    </row>
    <row r="19" spans="1:22">
      <c r="J19" s="13">
        <f>SUM(J1:M18)</f>
        <v>362358.48</v>
      </c>
      <c r="K19" s="14"/>
      <c r="L19" s="14"/>
      <c r="M19" s="14"/>
    </row>
  </sheetData>
  <mergeCells count="109">
    <mergeCell ref="J19:M19"/>
    <mergeCell ref="B18:D18"/>
    <mergeCell ref="E18:H18"/>
    <mergeCell ref="J18:M18"/>
    <mergeCell ref="O18:P18"/>
    <mergeCell ref="R18:T18"/>
    <mergeCell ref="U18:V18"/>
    <mergeCell ref="B17:D17"/>
    <mergeCell ref="E17:H17"/>
    <mergeCell ref="J17:M17"/>
    <mergeCell ref="O17:P17"/>
    <mergeCell ref="R17:T17"/>
    <mergeCell ref="U17:V17"/>
    <mergeCell ref="B16:D16"/>
    <mergeCell ref="E16:H16"/>
    <mergeCell ref="J16:M16"/>
    <mergeCell ref="O16:P16"/>
    <mergeCell ref="R16:T16"/>
    <mergeCell ref="U16:V16"/>
    <mergeCell ref="B15:D15"/>
    <mergeCell ref="E15:H15"/>
    <mergeCell ref="J15:M15"/>
    <mergeCell ref="O15:P15"/>
    <mergeCell ref="R15:T15"/>
    <mergeCell ref="U15:V15"/>
    <mergeCell ref="B14:D14"/>
    <mergeCell ref="E14:H14"/>
    <mergeCell ref="J14:M14"/>
    <mergeCell ref="O14:P14"/>
    <mergeCell ref="R14:T14"/>
    <mergeCell ref="U14:V14"/>
    <mergeCell ref="B13:D13"/>
    <mergeCell ref="E13:H13"/>
    <mergeCell ref="J13:M13"/>
    <mergeCell ref="O13:P13"/>
    <mergeCell ref="R13:T13"/>
    <mergeCell ref="U13:V13"/>
    <mergeCell ref="B12:D12"/>
    <mergeCell ref="E12:H12"/>
    <mergeCell ref="J12:M12"/>
    <mergeCell ref="O12:P12"/>
    <mergeCell ref="R12:T12"/>
    <mergeCell ref="U12:V12"/>
    <mergeCell ref="B11:D11"/>
    <mergeCell ref="E11:H11"/>
    <mergeCell ref="J11:M11"/>
    <mergeCell ref="O11:P11"/>
    <mergeCell ref="R11:T11"/>
    <mergeCell ref="U11:V11"/>
    <mergeCell ref="B10:D10"/>
    <mergeCell ref="E10:H10"/>
    <mergeCell ref="J10:M10"/>
    <mergeCell ref="O10:P10"/>
    <mergeCell ref="R10:T10"/>
    <mergeCell ref="U10:V10"/>
    <mergeCell ref="B9:D9"/>
    <mergeCell ref="E9:H9"/>
    <mergeCell ref="J9:M9"/>
    <mergeCell ref="O9:P9"/>
    <mergeCell ref="R9:T9"/>
    <mergeCell ref="U9:V9"/>
    <mergeCell ref="B8:D8"/>
    <mergeCell ref="E8:H8"/>
    <mergeCell ref="J8:M8"/>
    <mergeCell ref="O8:P8"/>
    <mergeCell ref="R8:T8"/>
    <mergeCell ref="U8:V8"/>
    <mergeCell ref="B7:D7"/>
    <mergeCell ref="E7:H7"/>
    <mergeCell ref="J7:M7"/>
    <mergeCell ref="O7:P7"/>
    <mergeCell ref="R7:T7"/>
    <mergeCell ref="U7:V7"/>
    <mergeCell ref="B6:D6"/>
    <mergeCell ref="E6:H6"/>
    <mergeCell ref="J6:M6"/>
    <mergeCell ref="O6:P6"/>
    <mergeCell ref="R6:T6"/>
    <mergeCell ref="U6:V6"/>
    <mergeCell ref="B5:D5"/>
    <mergeCell ref="E5:H5"/>
    <mergeCell ref="J5:M5"/>
    <mergeCell ref="O5:P5"/>
    <mergeCell ref="R5:T5"/>
    <mergeCell ref="U5:V5"/>
    <mergeCell ref="B4:D4"/>
    <mergeCell ref="E4:H4"/>
    <mergeCell ref="J4:M4"/>
    <mergeCell ref="O4:P4"/>
    <mergeCell ref="R4:T4"/>
    <mergeCell ref="U4:V4"/>
    <mergeCell ref="B3:D3"/>
    <mergeCell ref="E3:H3"/>
    <mergeCell ref="J3:M3"/>
    <mergeCell ref="O3:P3"/>
    <mergeCell ref="R3:T3"/>
    <mergeCell ref="U3:V3"/>
    <mergeCell ref="B2:D2"/>
    <mergeCell ref="E2:H2"/>
    <mergeCell ref="J2:M2"/>
    <mergeCell ref="O2:P2"/>
    <mergeCell ref="R2:T2"/>
    <mergeCell ref="U2:V2"/>
    <mergeCell ref="B1:D1"/>
    <mergeCell ref="E1:H1"/>
    <mergeCell ref="J1:M1"/>
    <mergeCell ref="O1:P1"/>
    <mergeCell ref="R1:T1"/>
    <mergeCell ref="U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workbookViewId="0">
      <selection activeCell="I1" sqref="I1"/>
    </sheetView>
  </sheetViews>
  <sheetFormatPr defaultRowHeight="15"/>
  <cols>
    <col min="3" max="3" width="13.5703125" customWidth="1"/>
  </cols>
  <sheetData>
    <row r="1" spans="1:26" ht="77.099999999999994" customHeight="1">
      <c r="A1" s="5" t="s">
        <v>67</v>
      </c>
      <c r="B1" s="5" t="s">
        <v>68</v>
      </c>
      <c r="C1" s="5" t="s">
        <v>69</v>
      </c>
      <c r="D1" s="5" t="s">
        <v>70</v>
      </c>
      <c r="E1" s="5" t="s">
        <v>71</v>
      </c>
      <c r="F1" s="6">
        <v>7950</v>
      </c>
      <c r="G1" s="5" t="s">
        <v>71</v>
      </c>
      <c r="H1" s="5" t="s">
        <v>72</v>
      </c>
      <c r="I1" s="5" t="s">
        <v>72</v>
      </c>
      <c r="J1" s="5" t="s">
        <v>67</v>
      </c>
      <c r="K1" s="5" t="s">
        <v>73</v>
      </c>
      <c r="L1" s="5" t="s">
        <v>74</v>
      </c>
      <c r="M1" s="5" t="s">
        <v>75</v>
      </c>
      <c r="N1" s="5" t="s">
        <v>76</v>
      </c>
      <c r="O1" s="5" t="s">
        <v>77</v>
      </c>
      <c r="P1" s="5" t="s">
        <v>78</v>
      </c>
      <c r="Q1" s="5"/>
      <c r="R1" s="5" t="s">
        <v>79</v>
      </c>
      <c r="S1" s="5" t="s">
        <v>80</v>
      </c>
      <c r="T1" s="5" t="s">
        <v>81</v>
      </c>
      <c r="U1" s="5" t="s">
        <v>82</v>
      </c>
      <c r="V1" s="5" t="s">
        <v>83</v>
      </c>
      <c r="W1" s="5" t="s">
        <v>78</v>
      </c>
      <c r="X1" s="5" t="s">
        <v>79</v>
      </c>
      <c r="Y1" s="5" t="s">
        <v>81</v>
      </c>
      <c r="Z1" s="5" t="s">
        <v>82</v>
      </c>
    </row>
    <row r="2" spans="1:26" ht="77.099999999999994" customHeight="1">
      <c r="A2" s="5" t="s">
        <v>67</v>
      </c>
      <c r="B2" s="5" t="s">
        <v>68</v>
      </c>
      <c r="C2" s="5" t="s">
        <v>84</v>
      </c>
      <c r="D2" s="5" t="s">
        <v>85</v>
      </c>
      <c r="E2" s="5" t="s">
        <v>71</v>
      </c>
      <c r="F2" s="6">
        <v>51310</v>
      </c>
      <c r="G2" s="5" t="s">
        <v>71</v>
      </c>
      <c r="H2" s="5" t="s">
        <v>86</v>
      </c>
      <c r="I2" s="5" t="s">
        <v>86</v>
      </c>
      <c r="J2" s="5" t="s">
        <v>67</v>
      </c>
      <c r="K2" s="5" t="s">
        <v>73</v>
      </c>
      <c r="L2" s="5" t="s">
        <v>74</v>
      </c>
      <c r="M2" s="5" t="s">
        <v>75</v>
      </c>
      <c r="N2" s="5" t="s">
        <v>76</v>
      </c>
      <c r="O2" s="5" t="s">
        <v>77</v>
      </c>
      <c r="P2" s="5" t="s">
        <v>78</v>
      </c>
      <c r="Q2" s="5"/>
      <c r="R2" s="5" t="s">
        <v>79</v>
      </c>
      <c r="S2" s="5" t="s">
        <v>80</v>
      </c>
      <c r="T2" s="5" t="s">
        <v>81</v>
      </c>
      <c r="U2" s="5" t="s">
        <v>82</v>
      </c>
      <c r="V2" s="5" t="s">
        <v>83</v>
      </c>
      <c r="W2" s="5" t="s">
        <v>78</v>
      </c>
      <c r="X2" s="5" t="s">
        <v>79</v>
      </c>
      <c r="Y2" s="5" t="s">
        <v>81</v>
      </c>
      <c r="Z2" s="5" t="s">
        <v>82</v>
      </c>
    </row>
    <row r="3" spans="1:26" ht="63.95" customHeight="1">
      <c r="A3" s="5" t="s">
        <v>67</v>
      </c>
      <c r="B3" s="5" t="s">
        <v>68</v>
      </c>
      <c r="C3" s="5" t="s">
        <v>87</v>
      </c>
      <c r="D3" s="5" t="s">
        <v>88</v>
      </c>
      <c r="E3" s="5" t="s">
        <v>71</v>
      </c>
      <c r="F3" s="6">
        <v>3700</v>
      </c>
      <c r="G3" s="5" t="s">
        <v>71</v>
      </c>
      <c r="H3" s="5" t="s">
        <v>89</v>
      </c>
      <c r="I3" s="5" t="s">
        <v>89</v>
      </c>
      <c r="J3" s="5" t="s">
        <v>67</v>
      </c>
      <c r="K3" s="5" t="s">
        <v>73</v>
      </c>
      <c r="L3" s="5" t="s">
        <v>74</v>
      </c>
      <c r="M3" s="5" t="s">
        <v>75</v>
      </c>
      <c r="N3" s="5" t="s">
        <v>76</v>
      </c>
      <c r="O3" s="5" t="s">
        <v>77</v>
      </c>
      <c r="P3" s="5" t="s">
        <v>78</v>
      </c>
      <c r="Q3" s="5"/>
      <c r="R3" s="5" t="s">
        <v>79</v>
      </c>
      <c r="S3" s="5" t="s">
        <v>80</v>
      </c>
      <c r="T3" s="5" t="s">
        <v>81</v>
      </c>
      <c r="U3" s="5" t="s">
        <v>82</v>
      </c>
      <c r="V3" s="5" t="s">
        <v>83</v>
      </c>
      <c r="W3" s="5" t="s">
        <v>78</v>
      </c>
      <c r="X3" s="5" t="s">
        <v>79</v>
      </c>
      <c r="Y3" s="5" t="s">
        <v>81</v>
      </c>
      <c r="Z3" s="5" t="s">
        <v>82</v>
      </c>
    </row>
    <row r="4" spans="1:26" ht="77.099999999999994" customHeight="1">
      <c r="A4" s="5" t="s">
        <v>67</v>
      </c>
      <c r="B4" s="5" t="s">
        <v>68</v>
      </c>
      <c r="C4" s="5" t="s">
        <v>90</v>
      </c>
      <c r="D4" s="5" t="s">
        <v>2</v>
      </c>
      <c r="E4" s="5" t="s">
        <v>71</v>
      </c>
      <c r="F4" s="6">
        <v>21420</v>
      </c>
      <c r="G4" s="5" t="s">
        <v>71</v>
      </c>
      <c r="H4" s="5" t="s">
        <v>91</v>
      </c>
      <c r="I4" s="5" t="s">
        <v>91</v>
      </c>
      <c r="J4" s="5" t="s">
        <v>67</v>
      </c>
      <c r="K4" s="5" t="s">
        <v>73</v>
      </c>
      <c r="L4" s="5" t="s">
        <v>74</v>
      </c>
      <c r="M4" s="5" t="s">
        <v>75</v>
      </c>
      <c r="N4" s="5" t="s">
        <v>76</v>
      </c>
      <c r="O4" s="5" t="s">
        <v>77</v>
      </c>
      <c r="P4" s="5" t="s">
        <v>78</v>
      </c>
      <c r="Q4" s="5"/>
      <c r="R4" s="5" t="s">
        <v>79</v>
      </c>
      <c r="S4" s="5" t="s">
        <v>80</v>
      </c>
      <c r="T4" s="5" t="s">
        <v>81</v>
      </c>
      <c r="U4" s="5" t="s">
        <v>82</v>
      </c>
      <c r="V4" s="5" t="s">
        <v>83</v>
      </c>
      <c r="W4" s="5" t="s">
        <v>78</v>
      </c>
      <c r="X4" s="5" t="s">
        <v>79</v>
      </c>
      <c r="Y4" s="5" t="s">
        <v>81</v>
      </c>
      <c r="Z4" s="5" t="s">
        <v>82</v>
      </c>
    </row>
    <row r="5" spans="1:26" ht="77.099999999999994" customHeight="1">
      <c r="A5" s="5" t="s">
        <v>67</v>
      </c>
      <c r="B5" s="5" t="s">
        <v>68</v>
      </c>
      <c r="C5" s="5" t="s">
        <v>92</v>
      </c>
      <c r="D5" s="5" t="s">
        <v>93</v>
      </c>
      <c r="E5" s="5" t="s">
        <v>71</v>
      </c>
      <c r="F5" s="6">
        <v>2265</v>
      </c>
      <c r="G5" s="5" t="s">
        <v>71</v>
      </c>
      <c r="H5" s="5" t="s">
        <v>94</v>
      </c>
      <c r="I5" s="5" t="s">
        <v>94</v>
      </c>
      <c r="J5" s="5" t="s">
        <v>67</v>
      </c>
      <c r="K5" s="5" t="s">
        <v>73</v>
      </c>
      <c r="L5" s="5" t="s">
        <v>74</v>
      </c>
      <c r="M5" s="5" t="s">
        <v>75</v>
      </c>
      <c r="N5" s="5" t="s">
        <v>76</v>
      </c>
      <c r="O5" s="5" t="s">
        <v>77</v>
      </c>
      <c r="P5" s="5" t="s">
        <v>95</v>
      </c>
      <c r="Q5" s="5"/>
      <c r="R5" s="5" t="s">
        <v>96</v>
      </c>
      <c r="S5" s="5" t="s">
        <v>97</v>
      </c>
      <c r="T5" s="5" t="s">
        <v>98</v>
      </c>
      <c r="U5" s="5" t="s">
        <v>99</v>
      </c>
      <c r="V5" s="5" t="s">
        <v>100</v>
      </c>
      <c r="W5" s="5" t="s">
        <v>95</v>
      </c>
      <c r="X5" s="5" t="s">
        <v>96</v>
      </c>
      <c r="Y5" s="5" t="s">
        <v>98</v>
      </c>
      <c r="Z5" s="5" t="s">
        <v>99</v>
      </c>
    </row>
    <row r="6" spans="1:26">
      <c r="F6" s="7">
        <f>SUM(F1:F5)</f>
        <v>86645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 24</vt:lpstr>
      <vt:lpstr>КОММУН</vt:lpstr>
      <vt:lpstr>Лист3</vt:lpstr>
      <vt:lpstr>ВЕТЕРИН ТИНК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2024-11-08T11:13:37Z</dcterms:modified>
</cp:coreProperties>
</file>